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I:\Презы и логистические данные\Карточки продукта\"/>
    </mc:Choice>
  </mc:AlternateContent>
  <bookViews>
    <workbookView xWindow="720" yWindow="420" windowWidth="19770" windowHeight="8360"/>
  </bookViews>
  <sheets>
    <sheet name="Карандаши САХАРНЫЕ ЦВЕТНЫЕ 76Г" sheetId="4" r:id="rId1"/>
    <sheet name="д_в_ш" sheetId="2" r:id="rId2"/>
    <sheet name="материал упаковки" sheetId="3" state="hidden" r:id="rId3"/>
    <sheet name="список артикулов" sheetId="5" state="hidden" r:id="rId4"/>
    <sheet name="нормативная документация" sheetId="6" state="hidden" r:id="rId5"/>
    <sheet name="изготовитель" sheetId="7" state="hidden" r:id="rId6"/>
  </sheets>
  <definedNames>
    <definedName name="материал">'материал упаковки'!$A$54:$A$57</definedName>
    <definedName name="_xlnm.Print_Area" localSheetId="0">'Карандаши САХАРНЫЕ ЦВЕТНЫЕ 76Г'!$A$1:$K$60</definedName>
    <definedName name="_xlnm.Print_Area" localSheetId="3">'список артикулов'!$C$1:$D$131</definedName>
  </definedNames>
  <calcPr calcId="162913"/>
</workbook>
</file>

<file path=xl/calcChain.xml><?xml version="1.0" encoding="utf-8"?>
<calcChain xmlns="http://schemas.openxmlformats.org/spreadsheetml/2006/main">
  <c r="D59" i="4" l="1"/>
  <c r="D58" i="4"/>
  <c r="D57" i="4"/>
  <c r="C59" i="4"/>
  <c r="C58" i="4"/>
  <c r="C57" i="4"/>
  <c r="B17" i="4" l="1"/>
  <c r="D2" i="5" l="1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" i="5"/>
  <c r="C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" i="5"/>
</calcChain>
</file>

<file path=xl/sharedStrings.xml><?xml version="1.0" encoding="utf-8"?>
<sst xmlns="http://schemas.openxmlformats.org/spreadsheetml/2006/main" count="585" uniqueCount="384">
  <si>
    <t>Состав</t>
  </si>
  <si>
    <t>Срок годности</t>
  </si>
  <si>
    <t>Условия хранения</t>
  </si>
  <si>
    <t>Страна происхождения</t>
  </si>
  <si>
    <t>ВЫСОТА</t>
  </si>
  <si>
    <t>ДЛИНА</t>
  </si>
  <si>
    <t>SAP №</t>
  </si>
  <si>
    <t>Наименование</t>
  </si>
  <si>
    <t>DE</t>
  </si>
  <si>
    <t>2-84-001500</t>
  </si>
  <si>
    <t>Упаковка Ванильный Сахар (А)</t>
  </si>
  <si>
    <t>Beutel Vanillinzucker (А)</t>
  </si>
  <si>
    <t>C1S 50 g PE 20 g</t>
  </si>
  <si>
    <t>бумага с полиэтиленом</t>
  </si>
  <si>
    <t>C1S</t>
  </si>
  <si>
    <t>БУМАГА</t>
  </si>
  <si>
    <t>2-84-001509</t>
  </si>
  <si>
    <t>Упаковка Желатин быстрорастворимый10г</t>
  </si>
  <si>
    <t>Beutel Gelatine 10g (A)</t>
  </si>
  <si>
    <t>pe</t>
  </si>
  <si>
    <t>ПОЛИЭТИЛЕН</t>
  </si>
  <si>
    <t>2-84-001546</t>
  </si>
  <si>
    <t>Упаковка Разрыхлитель теста (А)</t>
  </si>
  <si>
    <t>Beutel Backpulver (А)</t>
  </si>
  <si>
    <t>Alu</t>
  </si>
  <si>
    <t xml:space="preserve">Алюминий </t>
  </si>
  <si>
    <t>2-84-001524</t>
  </si>
  <si>
    <t>Упаковка Желфикс 1+1 (В)</t>
  </si>
  <si>
    <t>Beutel Gelfix 1+1 (В)*</t>
  </si>
  <si>
    <t>C1S 50 g Alu 7 µ PE 40 g</t>
  </si>
  <si>
    <t>бумага, алюминиевая фольга, полиэтилен</t>
  </si>
  <si>
    <t>2-84-001560</t>
  </si>
  <si>
    <t>Упаковка Желфикс 3+1 (B)</t>
  </si>
  <si>
    <t>Beutel Gelfix 3+1 (B)*</t>
  </si>
  <si>
    <t>2-84-001561</t>
  </si>
  <si>
    <t>Упаковка Желфикс 2+1 (B)</t>
  </si>
  <si>
    <t>Beutel Gelfix 2+1 (В)*</t>
  </si>
  <si>
    <t>2-84-001502</t>
  </si>
  <si>
    <t>Упаковка Глазурь со вкусом Лимона (С+)</t>
  </si>
  <si>
    <t>Beutel Zitronenglasur (С+)</t>
  </si>
  <si>
    <t>C1S 70 g PE 20 g</t>
  </si>
  <si>
    <t>2-84-001503</t>
  </si>
  <si>
    <t>Упаковка Глазурь со вкусом Марципана(С+)</t>
  </si>
  <si>
    <t>Beutel Marzipanglasur (С+)</t>
  </si>
  <si>
    <t>2-84-001504</t>
  </si>
  <si>
    <t>Упаковка Десерт "Взбитые сливки" (С)</t>
  </si>
  <si>
    <t>Beutel Schlagschaum (С)*</t>
  </si>
  <si>
    <t>C1S 50 g PE12,6 Alu 6,3 µ PE 21,1 g</t>
  </si>
  <si>
    <t>2-84-001507</t>
  </si>
  <si>
    <t>Упаковка Желатин быстрорастворимый 30г</t>
  </si>
  <si>
    <t>Beutel Gelatine 30g (С)</t>
  </si>
  <si>
    <t>2-84-001510</t>
  </si>
  <si>
    <t>Упаковка Желе Апельсин (С)</t>
  </si>
  <si>
    <t>Beutel Götterspeise Orange (С)**</t>
  </si>
  <si>
    <t>2-84-001512</t>
  </si>
  <si>
    <t>Упаковка  Желе Вишня (С)</t>
  </si>
  <si>
    <t>Beutel Götterspeise Kirsche (С)**</t>
  </si>
  <si>
    <t>PET12/PET12MET/ПЭЛ60</t>
  </si>
  <si>
    <t>лавсан, металлизированный лавсан, полиэтилен</t>
  </si>
  <si>
    <t>2-84-001518</t>
  </si>
  <si>
    <t>Упаковка Желе Клубника (С)</t>
  </si>
  <si>
    <t>Beutel Götterspeise Erdbeere (С)**</t>
  </si>
  <si>
    <t>2-84-001520</t>
  </si>
  <si>
    <t>Упаковка Желе Лесная Ягода (С)</t>
  </si>
  <si>
    <t>Beutel Götterspeise Waldbeere (С)**</t>
  </si>
  <si>
    <t>2-84-001521</t>
  </si>
  <si>
    <t>Упаковка Желе Лимон (С)</t>
  </si>
  <si>
    <t>Beutel Götterspeise Zitrone (С)**</t>
  </si>
  <si>
    <t>2-84-001522</t>
  </si>
  <si>
    <t>Упаковка Желе Малина (С)</t>
  </si>
  <si>
    <t>Beutel Götterspeise Himbeere (С)**</t>
  </si>
  <si>
    <t>2-84-001526</t>
  </si>
  <si>
    <t>Упаковка Загуститель для сливок (А)</t>
  </si>
  <si>
    <t>Beutel Sahnesteif (A)*</t>
  </si>
  <si>
    <t>2-84-001528</t>
  </si>
  <si>
    <t>Упаковка Какао (С)</t>
  </si>
  <si>
    <t>Beutel Kakao (С)*</t>
  </si>
  <si>
    <t>2-84-001538</t>
  </si>
  <si>
    <t>Упаковка Крем д/т Шоколадный (С)</t>
  </si>
  <si>
    <t>Beutel Tortencreme Schokolade (С)</t>
  </si>
  <si>
    <t>2-84-001539</t>
  </si>
  <si>
    <t>Упаковка Лимонная Кислота,8гр (А)</t>
  </si>
  <si>
    <t>Beutel Zitronensäure 8g (A)*</t>
  </si>
  <si>
    <t>2-84-001540</t>
  </si>
  <si>
    <t>Упаковка Лимонная Кислота, 50г (C)</t>
  </si>
  <si>
    <t>Beutel Zitronensäure 50g (С)</t>
  </si>
  <si>
    <t>2-84-001548</t>
  </si>
  <si>
    <t>Упаковка Разрыхлитель теста с шафраном</t>
  </si>
  <si>
    <t>Beutel Backpulver m. Safran (B)</t>
  </si>
  <si>
    <t>2-84-001549</t>
  </si>
  <si>
    <t>Упаковка Сахар с корицей (В)</t>
  </si>
  <si>
    <t>Beutel Zimtzucker (B)</t>
  </si>
  <si>
    <t>2-84-001550</t>
  </si>
  <si>
    <t>Упаковка Сахар с нат. ванилью, 15гр (В)</t>
  </si>
  <si>
    <t>Beutel Zucker m nat Van., 15g (B)</t>
  </si>
  <si>
    <t>2-84-001551</t>
  </si>
  <si>
    <t>Упаковка Сахарная пудра с ван.вкусом (С)</t>
  </si>
  <si>
    <t>Beutel Puderzucker m Van (С)*</t>
  </si>
  <si>
    <t>2-84-001553</t>
  </si>
  <si>
    <t>Упаковка Сахарная пудра с нат. ванилью</t>
  </si>
  <si>
    <t>Beutel Puderzucker m nat. Van (С)</t>
  </si>
  <si>
    <t>2-84-001554</t>
  </si>
  <si>
    <t>Упаковка Смесь "Творопыш" (С)</t>
  </si>
  <si>
    <t>Beutel Käsekuchenhilfe (С)</t>
  </si>
  <si>
    <t>2-84-001557</t>
  </si>
  <si>
    <t>Упаковка Сода Пищевая, 5г</t>
  </si>
  <si>
    <t>Beutel Hausnatron 5g*</t>
  </si>
  <si>
    <t>2-84-001562</t>
  </si>
  <si>
    <t>Упаковка  Крем д/т со вкусом ванили (С)</t>
  </si>
  <si>
    <t>Beutel Tortencreme mit Vanille (С)*</t>
  </si>
  <si>
    <t>2-84-001563</t>
  </si>
  <si>
    <t>Упаковка Кукурузный крахмал, 100гр (С+)</t>
  </si>
  <si>
    <t>Beutel Maisstärke, 100g (С+)</t>
  </si>
  <si>
    <t>2-84-001564</t>
  </si>
  <si>
    <t>Упаковка Ванильный сахар, 40гр (В)</t>
  </si>
  <si>
    <t>Beutel Vanillezucker, 40g (В)**</t>
  </si>
  <si>
    <t>2-84-001565</t>
  </si>
  <si>
    <t>Упаковка Смесь "Заварное тесто",48гр (С)</t>
  </si>
  <si>
    <t>Beutel Mischung für den Brandteig,48g(С)</t>
  </si>
  <si>
    <t>2-84-001566</t>
  </si>
  <si>
    <t>Упаковка Сахар с нат. ванилью,9гр (А)</t>
  </si>
  <si>
    <t>Beutel Zucker m nat Van.,9g  (А)</t>
  </si>
  <si>
    <t>2-84-001567</t>
  </si>
  <si>
    <t>Упаковка Разрыхлитель с аром. ванили (В)</t>
  </si>
  <si>
    <t>Beutel Backpulver mit nat. Van (В)</t>
  </si>
  <si>
    <t>2-84-001568</t>
  </si>
  <si>
    <t>Упаковка Пудинг с нат. ванилью (С)</t>
  </si>
  <si>
    <t>Beutel Pudding mit nat.Van (С)</t>
  </si>
  <si>
    <t>2-84-001569</t>
  </si>
  <si>
    <t>Упаковка Пудинг с бельгийским шок. (С)</t>
  </si>
  <si>
    <t>Beutel Pudding mit belgisch Schokolade.(С)</t>
  </si>
  <si>
    <t>2-84-001570</t>
  </si>
  <si>
    <t>Упаковка Крем Тирамису (С)</t>
  </si>
  <si>
    <t>Beutel Tiramisu (С)</t>
  </si>
  <si>
    <t>2-84-001571</t>
  </si>
  <si>
    <t>Упаковка Десерт Панна Котта (С)</t>
  </si>
  <si>
    <t>Beutel Panna Cotta (С)</t>
  </si>
  <si>
    <t>2-84-001572</t>
  </si>
  <si>
    <t>Упаковка Десерт Кекс в чашке шок. (С)</t>
  </si>
  <si>
    <t>Beutel Des.Tassen Kuechlein schoko (С)  (С)</t>
  </si>
  <si>
    <t>2-84-001573</t>
  </si>
  <si>
    <t>Упаковка Десерт Кекс в чашке ваниль (С)</t>
  </si>
  <si>
    <t>Beutel Des.Tassen Kuechlein Vanille (С)</t>
  </si>
  <si>
    <t>2-84-001574</t>
  </si>
  <si>
    <t>Упаковка Сахарная пудра цитрус и ваниль</t>
  </si>
  <si>
    <t>Beutel Puderzucker mit Zitrone &amp; Vanille</t>
  </si>
  <si>
    <t>2-84-001575</t>
  </si>
  <si>
    <t>Упаковка Сахарная пудра со вкусом рома</t>
  </si>
  <si>
    <t>Beutel Puderzucker mit Rum</t>
  </si>
  <si>
    <t>2-84-001577</t>
  </si>
  <si>
    <t>Упаковка Загуститель для сливок (А) КАЗ</t>
  </si>
  <si>
    <t>Beutel Sahnesteif (A)* KAZ</t>
  </si>
  <si>
    <t>2-84-001580</t>
  </si>
  <si>
    <t>Упаковка Ванильный Сахар (А) КАЗ</t>
  </si>
  <si>
    <t>Beutel Vanillinzucker (А)* KAZ</t>
  </si>
  <si>
    <t>2-84-001582</t>
  </si>
  <si>
    <t>Упаковка Разрыхлитель теста (А) КАЗ</t>
  </si>
  <si>
    <t>Beutel Backpulver (А)* KAZ</t>
  </si>
  <si>
    <t>2-84-001584</t>
  </si>
  <si>
    <t>Упаковка Лимонная Кислота,8гр (А) КАЗ</t>
  </si>
  <si>
    <t>Beutel Zitronensäure 8g (A)* KAZ</t>
  </si>
  <si>
    <t>2-84-001578</t>
  </si>
  <si>
    <t>Упаковка Десерт "Взбитые сливки" (С) КАЗ</t>
  </si>
  <si>
    <t>Beutel Schlagschaum (С)* KAZ</t>
  </si>
  <si>
    <t>2-84-001579</t>
  </si>
  <si>
    <t>Упаковка Сахарная пудра с ван.вкусом (С) КАЗ</t>
  </si>
  <si>
    <t>Beutel Puderzucker m Van (С)* KAZ</t>
  </si>
  <si>
    <t>2-84-001581</t>
  </si>
  <si>
    <t>Упаковка Сахар с корицей (В) КАЗ</t>
  </si>
  <si>
    <t>Beutel Zimtzucker (B)*  KAZ</t>
  </si>
  <si>
    <t>2-84-001583</t>
  </si>
  <si>
    <t>Упаковка Смесь "Творопыш" (С) КАЗ</t>
  </si>
  <si>
    <t>Beutel Käsekuchenhilfe (С)* KAZ</t>
  </si>
  <si>
    <t>СПЕЦИФИКАЦИЯ ПРОДУКТА</t>
  </si>
  <si>
    <t>Артикул</t>
  </si>
  <si>
    <t>Номер в SAP</t>
  </si>
  <si>
    <t>Наименование изготовителя</t>
  </si>
  <si>
    <t>Адрес изготовителя</t>
  </si>
  <si>
    <t>ОБЩАЯ ИНФОРМАЦИЯ</t>
  </si>
  <si>
    <t>ПОТРЕБИТЕЛЬСКАЯ УПАКОВКА</t>
  </si>
  <si>
    <t>Штрих-код</t>
  </si>
  <si>
    <t>Материал упаковки</t>
  </si>
  <si>
    <t>ТРАНСПОРТНАЯ УПАКОВКА / КОРОБ</t>
  </si>
  <si>
    <t>материал упаковки</t>
  </si>
  <si>
    <t>Аромат стандартный</t>
  </si>
  <si>
    <t>1-01-142800 Ароматизатор ром 4х2мл</t>
  </si>
  <si>
    <t>1-01-144800 Ароматизатор сливочная ваниль 4х2мл</t>
  </si>
  <si>
    <t>1-01-141800 Ароматизатор миндаль 4х2мл</t>
  </si>
  <si>
    <t>1-01-140800 Ароматизатор лимон 4х2мл</t>
  </si>
  <si>
    <t>Ванильный сахар</t>
  </si>
  <si>
    <t>1-84-001010 Сахар Ванильный 8г(100шт)</t>
  </si>
  <si>
    <t>1-84-010100 Ванильный сахар с натуральн ванилью, 15г</t>
  </si>
  <si>
    <t>1-84-010200 Сахар ванильный, 40г.</t>
  </si>
  <si>
    <t>1-84-071730 Сахар ванильный, 8г*5 шт. (400)</t>
  </si>
  <si>
    <t>1-84-001210 Сахар с натуральной Ванилью 15г*2шт</t>
  </si>
  <si>
    <t>1-84-710200 Сахар ванильный, 40г. (2 шт.)</t>
  </si>
  <si>
    <t>1-84-001205 Сахар с натуральной ванилью, 9г.</t>
  </si>
  <si>
    <t>Взбитые сливки</t>
  </si>
  <si>
    <t>1-84-001003 Смесь для взбитых сливок  48г</t>
  </si>
  <si>
    <t>Глазурь</t>
  </si>
  <si>
    <t>1-84-003051 Глазурь со вкусом лимона,100г</t>
  </si>
  <si>
    <t>1-84-003052 Глазурь со вкусом марципана,100г</t>
  </si>
  <si>
    <t>1-84-010218 Cахарная глазурь, зеленая, 100 г х 20</t>
  </si>
  <si>
    <t>1-84-010221 Сахарная глазурь, голубая 100 г х 20</t>
  </si>
  <si>
    <t>1-84-010217 Сахарная глазурь, розовая 100 г х 20</t>
  </si>
  <si>
    <t>1-84-010219 Сахарная глазурь, желтая 100 г х 20</t>
  </si>
  <si>
    <t>1-84-010222 Сахарная глазурь, белая 100 г х 20</t>
  </si>
  <si>
    <t>1-84-090803 Глазурь со вкусом темного шоколада, 100г</t>
  </si>
  <si>
    <t>1-84-091141 Глазурь со вкусом темн. и бел. шоколада</t>
  </si>
  <si>
    <t>Декор</t>
  </si>
  <si>
    <t>1-84-001012 Посыпка цветная 80г</t>
  </si>
  <si>
    <t>1-84-010210 Жемчужинки золотые</t>
  </si>
  <si>
    <t>1-84-010214 Посыпка цветная, шарики, 10г.</t>
  </si>
  <si>
    <t>1-84-010240 Жемчужинки бело-розовые</t>
  </si>
  <si>
    <t>1-84-061620 Маргаритки Ассорти</t>
  </si>
  <si>
    <t>1-84-061650 Шоко-Декор Белый/Темный шоколад Лепестки</t>
  </si>
  <si>
    <t>1-84-061660 Шоко-Декор Темный шоколад</t>
  </si>
  <si>
    <t>1-84-061670 Шоко-Декор Белый/Темный шоколад Сердечки</t>
  </si>
  <si>
    <t>1-84-061680 Пищевые красители для яиц</t>
  </si>
  <si>
    <t>1-84-091093 Посыпка Шоколадная 80г</t>
  </si>
  <si>
    <t>1-84-010213 Посыпка цветная, палочки 10г.</t>
  </si>
  <si>
    <t>1-84-010207 Посыпка цветная, бабочки (саше), 10г.</t>
  </si>
  <si>
    <t>1-84-010208 Посыпка цветная, конфетти (саше), 10г.</t>
  </si>
  <si>
    <t>1-84-010209 Посыпка цветная, палочки (саше), 10г.</t>
  </si>
  <si>
    <t>Дрожжи</t>
  </si>
  <si>
    <t>1-84-001081 Дрожжи сухие мгновеннод., 7г. (90 шт).</t>
  </si>
  <si>
    <t>1-84-071081 Дрожжи хлебопекарные сухие,7г*3шт.</t>
  </si>
  <si>
    <t>1-84-117000 Дрожжевое тесто за 15 минут, 32г.</t>
  </si>
  <si>
    <t>Желатин молотый</t>
  </si>
  <si>
    <t>1-84-001013 Желатин 30г</t>
  </si>
  <si>
    <t>1-84-001014 Желатин пищевой,10г</t>
  </si>
  <si>
    <t>1-84-071750 Желатин пищевой,10г*5 шт. (260)</t>
  </si>
  <si>
    <t>1-84-001213 Желатин 30гх2</t>
  </si>
  <si>
    <t>1-84-001016 Желатин говяжий, 20г</t>
  </si>
  <si>
    <t>Желе со вкусом ягод</t>
  </si>
  <si>
    <t>1-84-005001 Желе со вкусом вишни,45г</t>
  </si>
  <si>
    <t>1-84-005002 Желе со вкусом апельсина,45г</t>
  </si>
  <si>
    <t>1-84-005003 Желе со вкусом клубники,45г</t>
  </si>
  <si>
    <t>1-84-005004 Желе со вкусом малины,45г</t>
  </si>
  <si>
    <t>1-84-005005 Желе со вкусом лесной ягоды,45г</t>
  </si>
  <si>
    <t>1-84-005006 Желе со вкусом лимона,45г</t>
  </si>
  <si>
    <t>1-84-075005 Желе со вкусом лесной ягоды,45г*5</t>
  </si>
  <si>
    <t>1-84-075006 Желе со вкусом лимона, 45г*5</t>
  </si>
  <si>
    <t>1-84-075101 Желе со вкусом вишни,45гх5шт.</t>
  </si>
  <si>
    <t>Загуститель сливок</t>
  </si>
  <si>
    <t>1-84-001002 Загуститель для сливок,8г</t>
  </si>
  <si>
    <t>1-84-077352 Загуститель для сливок, 8г.х 5 (50)</t>
  </si>
  <si>
    <t>Какао для выпечки</t>
  </si>
  <si>
    <t>1-84-091143 Какао-порошок, 50г</t>
  </si>
  <si>
    <t>1-84-071143 Какао-порошок, 50 г.х 2</t>
  </si>
  <si>
    <t>Карандаши сахарные</t>
  </si>
  <si>
    <t>1-84-002321 Карандаши сахарные шоколад-карамель 76г</t>
  </si>
  <si>
    <t>1-84-003053 Карандаши сахарные 76г</t>
  </si>
  <si>
    <t>Кисель</t>
  </si>
  <si>
    <t>1-84-006001 Кисель со вкусом вишни,30г</t>
  </si>
  <si>
    <t>1-84-006002 Кисель со вкусом малины,30г</t>
  </si>
  <si>
    <t>1-84-006003 Кисель со вкусом клубники,30г</t>
  </si>
  <si>
    <t>1-84-007001 Кисель "Ягодник" клубника,70г</t>
  </si>
  <si>
    <t>1-84-007002 Кисель "Ягодник" лесная ягода,70г</t>
  </si>
  <si>
    <t>1-84-007003 Кисель "Ягодник" вишня,70г</t>
  </si>
  <si>
    <t>1-84-007004 Кисель "Ягодник" малина, 70г</t>
  </si>
  <si>
    <t>Крахмал</t>
  </si>
  <si>
    <t>1-84-001220 Кукурузный крахмал, 100г.</t>
  </si>
  <si>
    <t>1-84-071220 Кукурузный крахмал, 100г. x 2</t>
  </si>
  <si>
    <t>Крем для торта</t>
  </si>
  <si>
    <t>1-84-002000 Крем для торта со вкусом ванили, 50 г</t>
  </si>
  <si>
    <t>1-84-002002 Крем для торта "Шоколадный",55г</t>
  </si>
  <si>
    <t>1-84-072000 Крем для торта вкус ванили, 50 г (5 шт.)</t>
  </si>
  <si>
    <t>Пикантфикс</t>
  </si>
  <si>
    <t>1-66-100212 Пикантфикс - кисло-сладкий,100г</t>
  </si>
  <si>
    <t>1-66-100213 Пикантфикс - острый,100г</t>
  </si>
  <si>
    <t>1-66-100482 Пикантфикс острый 100г*5</t>
  </si>
  <si>
    <t>1-66-100496 Пикантфикс кисло-сладкий 100г*5</t>
  </si>
  <si>
    <t>Прочие средства для консервирования</t>
  </si>
  <si>
    <t>1-84-008004 Кислота лимонная пищевая,8г</t>
  </si>
  <si>
    <t>1-84-008005 Кислота лимонная пищевая 50г</t>
  </si>
  <si>
    <t>1-84-078005 Кислота лимонная пищевая, 50г. х 2 шт.</t>
  </si>
  <si>
    <t>1-84-078104 Кислота лимонная пищевая,8гх5шт.</t>
  </si>
  <si>
    <t>Разрыхлитель теста</t>
  </si>
  <si>
    <t>1-84-001199 Разрыхлитель теста, 10г</t>
  </si>
  <si>
    <t>1-84-071740 Разрыхлитель теста, 10г*5 шт. (420)</t>
  </si>
  <si>
    <t>1-84-091150 Разрыхлитель с шафраном, 12г</t>
  </si>
  <si>
    <t>1-84-071150 Разрыхлитель с шафраном, 12 г.х 2</t>
  </si>
  <si>
    <t>1-84-001202 Разрыхлитель теста со вкусом ванили, 16г</t>
  </si>
  <si>
    <t>Сахар с корицей</t>
  </si>
  <si>
    <t>1-84-001011 Сахар с корицей 40г</t>
  </si>
  <si>
    <t>1-84-071011 Сахар с корицей 40 г. х 2 шт.</t>
  </si>
  <si>
    <t>Сахарная пудра</t>
  </si>
  <si>
    <t>1-84-001009 Сахарная пудра "Ваниль" 80г</t>
  </si>
  <si>
    <t>1-84-091147 Сахарная пудра с натуральн. ванилью 40г</t>
  </si>
  <si>
    <t>1-84-071009 Сахарная пудра, 80г*5</t>
  </si>
  <si>
    <t>1-84-071147 Сахарная пудра с натур. ванилью 40 г х 2</t>
  </si>
  <si>
    <t>Сода пищевая</t>
  </si>
  <si>
    <t>1-84-001057 Сода пищевая 5г</t>
  </si>
  <si>
    <t>1-84-071057 Сода пищевая, 5г*5</t>
  </si>
  <si>
    <t>Творопыш</t>
  </si>
  <si>
    <t>1-84-002003 Смесь "Творопыш",60г</t>
  </si>
  <si>
    <t>1-84-072003 Смесь "Творопыш",60гх5шт.</t>
  </si>
  <si>
    <t>Желфикс</t>
  </si>
  <si>
    <t>1-84-008006 Желфикс 2:1 для консервирования,25г</t>
  </si>
  <si>
    <t>1-84-078006 Желфикс 2:1, 25 г. (5 шт.)</t>
  </si>
  <si>
    <t>1-84-008002 Желфикс 1:1 для консервирования,20г</t>
  </si>
  <si>
    <t>1-84-078000 Желфикс 3:1, 25 г. (5 шт)</t>
  </si>
  <si>
    <t>1-84-078002 Желфикс 1:1, 20гх5шт.</t>
  </si>
  <si>
    <t>1-84-008000 Желфикс 3:1, 25 г.</t>
  </si>
  <si>
    <t>Другие ингредиенты для выпечки</t>
  </si>
  <si>
    <t>1-84-050000 Смесь заварное тесто за 5 мин., 48г.</t>
  </si>
  <si>
    <t>Пищевые красители</t>
  </si>
  <si>
    <t>1-84-061681 Пищевые красители для яиц жидкие, 20 мл.</t>
  </si>
  <si>
    <t>1-84-061682 Пищ-е крас-и д.яиц перлам., жидк., 20 мл</t>
  </si>
  <si>
    <t>1-84-061683 Пищевой краситель жидкий, зеленый, 5 мл.</t>
  </si>
  <si>
    <t>1-84-061684 Пищевой краситель жидкий, красный, 5 мл.</t>
  </si>
  <si>
    <t>1-84-061685 Пищевой краситель жидкий, желтый, 5 мл.</t>
  </si>
  <si>
    <t>Сухие десерты</t>
  </si>
  <si>
    <t>1-84-004001 Пудинг ванильный,40г</t>
  </si>
  <si>
    <t>1-84-004002 Пудинг шоколадный,50г</t>
  </si>
  <si>
    <t>1-84-004007 Пудинг с натуральной ванилью, 35г.</t>
  </si>
  <si>
    <t>1-84-004008 Пудинг с бельгийским шоколадом, 54г.</t>
  </si>
  <si>
    <t>1-84-004500 Десерт Панна Котта, 67г.</t>
  </si>
  <si>
    <t>1-84-004600 Крем Тирамису, 64г.</t>
  </si>
  <si>
    <t>Смесь для выпечки</t>
  </si>
  <si>
    <t>1-84-002501 Десерт «Кекс в чашке» ванильный, 53г.</t>
  </si>
  <si>
    <t>1-84-002500 Десерт «Кекс в чашке» шоколадный, 55г.</t>
  </si>
  <si>
    <t>Guseppe INT</t>
  </si>
  <si>
    <t>1-60-903059 Пицца Guseppe ветчина INT 410 г.</t>
  </si>
  <si>
    <t>1-60-903060 Пицца Guseppe ветчина и грибы, INT 425 г</t>
  </si>
  <si>
    <t>1-60-903061 Пицца Guseppe  салями, INT, 380 гр.</t>
  </si>
  <si>
    <t>Guseppe на тонком тесте</t>
  </si>
  <si>
    <t>1-60-903174 Пицца Guseppe Ветчина на т/тесте, 320г</t>
  </si>
  <si>
    <t>1-60-903175 Пицца Guseppe 4 сыра на т/тесте, 305г</t>
  </si>
  <si>
    <t>1-60-903176 Пицца Guseppe Ассорти на т/тесте, 325г</t>
  </si>
  <si>
    <t>Ристоранте</t>
  </si>
  <si>
    <t>1-26-805000 Пицца Ристоранте креветки,360г</t>
  </si>
  <si>
    <t>1-26-810100 Пицца Ристоранте 4 вида сыра,340г</t>
  </si>
  <si>
    <t>1-26-810200 Пицца Ристоранте с салями,320г</t>
  </si>
  <si>
    <t>1-26-810300 Пицца Ристоранте с шампиньонами,365г</t>
  </si>
  <si>
    <t>1-26-810400 Пицца Ристоранте с ветчиной,330г</t>
  </si>
  <si>
    <t>1-26-810700 Пицца Ристоранте Специале,330г</t>
  </si>
  <si>
    <t>1-26-811000 Пицца Ристоранте Моццарелла,335г</t>
  </si>
  <si>
    <t>1-26-811400 Пицца Ристоранте Пепперони Салями 320г</t>
  </si>
  <si>
    <t>1-26-811500 Пицца Ристоранте Болоньезе 375г</t>
  </si>
  <si>
    <t>1-26-811900 Пицца Ristor. салями, моцар., песто, 380</t>
  </si>
  <si>
    <t>1-26-810600 Пицца Ристоранте Шпинат, 390г</t>
  </si>
  <si>
    <t>1-26-812000 Пицца Ристоранте Ветчина-Грибы, 350г</t>
  </si>
  <si>
    <t>Пищевая ценность в 100гр</t>
  </si>
  <si>
    <t>Энергетическая ценность в 100 гр</t>
  </si>
  <si>
    <t>Нормативная документация</t>
  </si>
  <si>
    <t>ГОСТ</t>
  </si>
  <si>
    <t>ТУ</t>
  </si>
  <si>
    <t>СТО</t>
  </si>
  <si>
    <t>Код ТН ВЭД</t>
  </si>
  <si>
    <t>Код ОКП</t>
  </si>
  <si>
    <t>ПАЛЛЕТ</t>
  </si>
  <si>
    <t>Количество БЕИ шт</t>
  </si>
  <si>
    <t>Масса брутто гр.</t>
  </si>
  <si>
    <t>Масса нетто гр.</t>
  </si>
  <si>
    <t>Высота мм.</t>
  </si>
  <si>
    <t>ШТ</t>
  </si>
  <si>
    <t>КОР</t>
  </si>
  <si>
    <t>СЛОЙ</t>
  </si>
  <si>
    <t>ЛОГИСТИЧЕСКАЯ ИНФОРМАЦИЯ</t>
  </si>
  <si>
    <t>Длина  мм.</t>
  </si>
  <si>
    <t>Глубина/ширина мм.</t>
  </si>
  <si>
    <t>Фото + файл в хорошем разрешении</t>
  </si>
  <si>
    <t>"Д-р Аугуст Оеткер Нарунгсмиттель КГ"</t>
  </si>
  <si>
    <t xml:space="preserve">Германия </t>
  </si>
  <si>
    <t>страна</t>
  </si>
  <si>
    <t>наименование</t>
  </si>
  <si>
    <t>адрес</t>
  </si>
  <si>
    <t>Германия, 33617 Билефельд, Люттерштрассе 14 / 33617 Bielefeld, Lutterstrasse 14. Фактический адрес / адрес производстваЖ Германия, 33647 Билефельд, Блюхерштрассе 19</t>
  </si>
  <si>
    <t>импорт</t>
  </si>
  <si>
    <t>Польша</t>
  </si>
  <si>
    <t>«Др. Оеткер Декор Сп. з o. o.»</t>
  </si>
  <si>
    <r>
      <rPr>
        <b/>
        <sz val="10"/>
        <color theme="1"/>
        <rFont val="Arial"/>
        <family val="2"/>
        <charset val="204"/>
      </rPr>
      <t>Изготовитель:</t>
    </r>
    <r>
      <rPr>
        <sz val="10"/>
        <color theme="1"/>
        <rFont val="Arial"/>
        <family val="2"/>
        <charset val="204"/>
      </rPr>
      <t xml:space="preserve"> «Др. Оеткер Декор Сп. з o. o.», ул. Цехомицка 15, 09-401, Плоцк, Польша.      
</t>
    </r>
    <r>
      <rPr>
        <b/>
        <sz val="10"/>
        <color theme="1"/>
        <rFont val="Arial"/>
        <family val="2"/>
        <charset val="204"/>
      </rPr>
      <t xml:space="preserve">Импортер, уполномоченное производителем лицо: </t>
    </r>
    <r>
      <rPr>
        <sz val="10"/>
        <color theme="1"/>
        <rFont val="Arial"/>
        <family val="2"/>
        <charset val="204"/>
      </rPr>
      <t xml:space="preserve">ЗАО «Д-р Оеткер», Россия, 125190, г. Москва, ул. Усиевича, д. 20, корп.1
</t>
    </r>
  </si>
  <si>
    <t>15 мес., 450 дн.</t>
  </si>
  <si>
    <t xml:space="preserve">Хранить в сухом прохладном месте. Всегда плотно заворачивать крышечку после использования. Тюбики не замораживать! </t>
  </si>
  <si>
    <t>Другой картон PAP21</t>
  </si>
  <si>
    <t>1-84-003054</t>
  </si>
  <si>
    <t xml:space="preserve">Состав: сахар, вода питьевая, масло пальмово-рапсовое рафинированное дезодорированное, сироп глюкозный, загустители: дикрахмалфосфат оксипропилированный и дикрахмаладипат ацетилированный, красители пищевые: концентрат спирулины и сафлора, кармин, лютеин и диоксид титана, консервант: сорбат калия, эмульгатор: полиоксиэтилен (20) сорбитан моностеарат, ароматизатор, загуститель: пектин, регулятор кислотности: лимонная кислота.
</t>
  </si>
  <si>
    <t>жиры 6,1 г, белки 0,1 г, углеводы 82,0 г</t>
  </si>
  <si>
    <t>385 ккал/1628 кДж</t>
  </si>
  <si>
    <t>КарСахаристое кондитерское изделие: «Сахарные карандаши»</t>
  </si>
  <si>
    <t>10.82.23.290</t>
  </si>
  <si>
    <t>Дата: 07/08/19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</si>
</sst>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₽_-;\-* #,##0.00\ _₽_-;_-* &quot;-&quot;??\ _₽_-;_-@_-"/>
    <numFmt numFmtId="165" formatCode="0.0"/>
    <numFmt numFmtId="166" formatCode="000000"/>
    <numFmt numFmtId="167" formatCode="_-* #,##0.0\ _₽_-;\-* #,##0.0\ _₽_-;_-* &quot;-&quot;??\ _₽_-;_-@_-"/>
    <numFmt numFmtId="168" formatCode="_-* #,##0\ _₽_-;\-* #,##0\ _₽_-;_-* &quot;-&quot;??\ _₽_-;_-@_-"/>
  </numFmts>
  <fonts count="9" x14ac:knownFonts="1"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sz val="10"/>
      <color rgb="FF3F3F3F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164" fontId="8" fillId="0" borderId="0" applyFont="0" applyFill="0" applyBorder="0" applyAlignment="0" applyProtection="0"/>
  </cellStyleXfs>
  <cellXfs count="100">
    <xf numFmtId="0" fontId="0" fillId="0" borderId="0" xfId="0"/>
    <xf numFmtId="0" fontId="1" fillId="0" borderId="1" xfId="0" applyFont="1" applyBorder="1" applyAlignment="1">
      <alignment horizontal="center"/>
    </xf>
    <xf numFmtId="49" fontId="2" fillId="2" borderId="1" xfId="0" applyNumberFormat="1" applyFont="1" applyFill="1" applyBorder="1"/>
    <xf numFmtId="0" fontId="2" fillId="2" borderId="1" xfId="0" applyNumberFormat="1" applyFont="1" applyFill="1" applyBorder="1"/>
    <xf numFmtId="0" fontId="2" fillId="2" borderId="1" xfId="0" applyFont="1" applyFill="1" applyBorder="1"/>
    <xf numFmtId="49" fontId="2" fillId="0" borderId="1" xfId="0" applyNumberFormat="1" applyFont="1" applyFill="1" applyBorder="1"/>
    <xf numFmtId="0" fontId="2" fillId="0" borderId="1" xfId="0" applyFont="1" applyFill="1" applyBorder="1"/>
    <xf numFmtId="49" fontId="2" fillId="3" borderId="1" xfId="0" applyNumberFormat="1" applyFont="1" applyFill="1" applyBorder="1"/>
    <xf numFmtId="0" fontId="2" fillId="3" borderId="1" xfId="0" applyNumberFormat="1" applyFont="1" applyFill="1" applyBorder="1"/>
    <xf numFmtId="0" fontId="2" fillId="3" borderId="1" xfId="0" applyFont="1" applyFill="1" applyBorder="1"/>
    <xf numFmtId="2" fontId="2" fillId="2" borderId="1" xfId="0" applyNumberFormat="1" applyFont="1" applyFill="1" applyBorder="1"/>
    <xf numFmtId="2" fontId="2" fillId="3" borderId="1" xfId="0" applyNumberFormat="1" applyFont="1" applyFill="1" applyBorder="1"/>
    <xf numFmtId="49" fontId="4" fillId="0" borderId="0" xfId="0" applyNumberFormat="1" applyFont="1" applyFill="1" applyBorder="1"/>
    <xf numFmtId="0" fontId="1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5" fillId="2" borderId="0" xfId="0" applyFont="1" applyFill="1"/>
    <xf numFmtId="0" fontId="1" fillId="2" borderId="9" xfId="1" applyFont="1" applyFill="1" applyBorder="1" applyAlignment="1" applyProtection="1">
      <alignment wrapText="1"/>
      <protection hidden="1"/>
    </xf>
    <xf numFmtId="0" fontId="1" fillId="2" borderId="12" xfId="1" applyFont="1" applyFill="1" applyBorder="1" applyAlignment="1" applyProtection="1">
      <alignment wrapText="1"/>
      <protection hidden="1"/>
    </xf>
    <xf numFmtId="0" fontId="1" fillId="2" borderId="9" xfId="1" applyFont="1" applyFill="1" applyBorder="1" applyAlignment="1" applyProtection="1">
      <alignment horizontal="center" wrapText="1"/>
      <protection hidden="1"/>
    </xf>
    <xf numFmtId="0" fontId="1" fillId="2" borderId="17" xfId="1" applyFont="1" applyFill="1" applyBorder="1" applyAlignment="1" applyProtection="1">
      <alignment vertical="center" wrapText="1"/>
      <protection hidden="1"/>
    </xf>
    <xf numFmtId="0" fontId="1" fillId="2" borderId="19" xfId="1" applyFont="1" applyFill="1" applyBorder="1" applyAlignment="1" applyProtection="1">
      <alignment vertical="center" wrapText="1"/>
      <protection hidden="1"/>
    </xf>
    <xf numFmtId="0" fontId="1" fillId="2" borderId="21" xfId="1" applyFont="1" applyFill="1" applyBorder="1" applyAlignment="1" applyProtection="1">
      <alignment vertical="center" wrapText="1"/>
      <protection hidden="1"/>
    </xf>
    <xf numFmtId="0" fontId="1" fillId="2" borderId="14" xfId="0" applyFont="1" applyFill="1" applyBorder="1"/>
    <xf numFmtId="0" fontId="0" fillId="2" borderId="15" xfId="0" quotePrefix="1" applyFill="1" applyBorder="1" applyAlignment="1">
      <alignment horizontal="left" vertical="top"/>
    </xf>
    <xf numFmtId="0" fontId="0" fillId="2" borderId="16" xfId="0" applyFill="1" applyBorder="1" applyAlignment="1">
      <alignment horizontal="left" vertical="top"/>
    </xf>
    <xf numFmtId="0" fontId="1" fillId="2" borderId="16" xfId="0" applyFont="1" applyFill="1" applyBorder="1" applyAlignment="1">
      <alignment horizontal="center"/>
    </xf>
    <xf numFmtId="0" fontId="0" fillId="0" borderId="1" xfId="0" applyBorder="1"/>
    <xf numFmtId="165" fontId="0" fillId="2" borderId="0" xfId="0" applyNumberFormat="1" applyFill="1"/>
    <xf numFmtId="166" fontId="1" fillId="2" borderId="1" xfId="0" applyNumberFormat="1" applyFont="1" applyFill="1" applyBorder="1"/>
    <xf numFmtId="166" fontId="1" fillId="2" borderId="1" xfId="0" applyNumberFormat="1" applyFont="1" applyFill="1" applyBorder="1" applyAlignment="1">
      <alignment horizontal="left" vertical="top"/>
    </xf>
    <xf numFmtId="166" fontId="1" fillId="2" borderId="1" xfId="0" applyNumberFormat="1" applyFont="1" applyFill="1" applyBorder="1" applyAlignment="1">
      <alignment vertical="top" wrapText="1"/>
    </xf>
    <xf numFmtId="166" fontId="1" fillId="2" borderId="1" xfId="0" applyNumberFormat="1" applyFont="1" applyFill="1" applyBorder="1" applyAlignment="1">
      <alignment vertical="top"/>
    </xf>
    <xf numFmtId="0" fontId="5" fillId="4" borderId="0" xfId="0" applyFont="1" applyFill="1"/>
    <xf numFmtId="167" fontId="6" fillId="4" borderId="29" xfId="2" applyNumberFormat="1" applyFont="1" applyFill="1" applyBorder="1" applyAlignment="1" applyProtection="1">
      <alignment horizontal="right" wrapText="1"/>
      <protection hidden="1"/>
    </xf>
    <xf numFmtId="167" fontId="6" fillId="4" borderId="5" xfId="2" applyNumberFormat="1" applyFont="1" applyFill="1" applyBorder="1" applyAlignment="1" applyProtection="1">
      <alignment horizontal="right" vertical="center" wrapText="1"/>
      <protection hidden="1"/>
    </xf>
    <xf numFmtId="167" fontId="6" fillId="4" borderId="6" xfId="2" applyNumberFormat="1" applyFont="1" applyFill="1" applyBorder="1" applyAlignment="1" applyProtection="1">
      <alignment horizontal="right" vertical="center" wrapText="1"/>
      <protection hidden="1"/>
    </xf>
    <xf numFmtId="168" fontId="6" fillId="2" borderId="24" xfId="2" applyNumberFormat="1" applyFont="1" applyFill="1" applyBorder="1" applyAlignment="1" applyProtection="1">
      <alignment wrapText="1"/>
      <protection hidden="1"/>
    </xf>
    <xf numFmtId="168" fontId="6" fillId="4" borderId="2" xfId="2" applyNumberFormat="1" applyFont="1" applyFill="1" applyBorder="1" applyAlignment="1" applyProtection="1">
      <alignment horizontal="center" vertical="center" wrapText="1"/>
      <protection hidden="1"/>
    </xf>
    <xf numFmtId="168" fontId="6" fillId="4" borderId="25" xfId="2" applyNumberFormat="1" applyFont="1" applyFill="1" applyBorder="1" applyAlignment="1" applyProtection="1">
      <alignment horizontal="center" vertical="center" wrapText="1"/>
      <protection hidden="1"/>
    </xf>
    <xf numFmtId="2" fontId="0" fillId="2" borderId="0" xfId="0" applyNumberFormat="1" applyFill="1"/>
    <xf numFmtId="166" fontId="0" fillId="4" borderId="2" xfId="0" applyNumberFormat="1" applyFont="1" applyFill="1" applyBorder="1" applyAlignment="1">
      <alignment horizontal="left" vertical="top" wrapText="1"/>
    </xf>
    <xf numFmtId="166" fontId="0" fillId="4" borderId="3" xfId="0" applyNumberFormat="1" applyFont="1" applyFill="1" applyBorder="1" applyAlignment="1">
      <alignment horizontal="left" vertical="top"/>
    </xf>
    <xf numFmtId="166" fontId="0" fillId="4" borderId="4" xfId="0" applyNumberFormat="1" applyFont="1" applyFill="1" applyBorder="1" applyAlignment="1">
      <alignment horizontal="left" vertical="top"/>
    </xf>
    <xf numFmtId="166" fontId="1" fillId="2" borderId="2" xfId="0" applyNumberFormat="1" applyFont="1" applyFill="1" applyBorder="1" applyAlignment="1">
      <alignment horizontal="center"/>
    </xf>
    <xf numFmtId="166" fontId="1" fillId="2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6" fontId="0" fillId="4" borderId="2" xfId="0" applyNumberFormat="1" applyFill="1" applyBorder="1" applyAlignment="1">
      <alignment horizontal="left" vertical="top"/>
    </xf>
    <xf numFmtId="166" fontId="0" fillId="4" borderId="3" xfId="0" applyNumberFormat="1" applyFill="1" applyBorder="1" applyAlignment="1">
      <alignment horizontal="left" vertical="top"/>
    </xf>
    <xf numFmtId="166" fontId="0" fillId="4" borderId="4" xfId="0" applyNumberFormat="1" applyFill="1" applyBorder="1" applyAlignment="1">
      <alignment horizontal="left" vertical="top"/>
    </xf>
    <xf numFmtId="166" fontId="1" fillId="4" borderId="2" xfId="0" applyNumberFormat="1" applyFont="1" applyFill="1" applyBorder="1" applyAlignment="1">
      <alignment horizontal="left" vertical="top"/>
    </xf>
    <xf numFmtId="166" fontId="1" fillId="4" borderId="3" xfId="0" applyNumberFormat="1" applyFont="1" applyFill="1" applyBorder="1" applyAlignment="1">
      <alignment horizontal="left" vertical="top"/>
    </xf>
    <xf numFmtId="166" fontId="1" fillId="4" borderId="4" xfId="0" applyNumberFormat="1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6" fontId="0" fillId="4" borderId="3" xfId="0" applyNumberFormat="1" applyFont="1" applyFill="1" applyBorder="1" applyAlignment="1">
      <alignment horizontal="left" vertical="top" wrapText="1"/>
    </xf>
    <xf numFmtId="166" fontId="0" fillId="4" borderId="4" xfId="0" applyNumberFormat="1" applyFont="1" applyFill="1" applyBorder="1" applyAlignment="1">
      <alignment horizontal="left" vertical="top" wrapText="1"/>
    </xf>
    <xf numFmtId="166" fontId="0" fillId="4" borderId="2" xfId="0" applyNumberFormat="1" applyFill="1" applyBorder="1" applyAlignment="1">
      <alignment horizontal="left" vertical="top" wrapText="1"/>
    </xf>
    <xf numFmtId="166" fontId="0" fillId="4" borderId="3" xfId="0" applyNumberFormat="1" applyFill="1" applyBorder="1" applyAlignment="1">
      <alignment horizontal="left" vertical="top" wrapText="1"/>
    </xf>
    <xf numFmtId="166" fontId="0" fillId="4" borderId="4" xfId="0" applyNumberFormat="1" applyFill="1" applyBorder="1" applyAlignment="1">
      <alignment horizontal="left" vertical="top" wrapText="1"/>
    </xf>
    <xf numFmtId="166" fontId="0" fillId="4" borderId="2" xfId="0" quotePrefix="1" applyNumberFormat="1" applyFill="1" applyBorder="1" applyAlignment="1">
      <alignment horizontal="left" vertical="top"/>
    </xf>
    <xf numFmtId="166" fontId="5" fillId="0" borderId="2" xfId="0" applyNumberFormat="1" applyFont="1" applyFill="1" applyBorder="1" applyAlignment="1">
      <alignment horizontal="left" vertical="top"/>
    </xf>
    <xf numFmtId="166" fontId="5" fillId="0" borderId="3" xfId="0" applyNumberFormat="1" applyFont="1" applyFill="1" applyBorder="1" applyAlignment="1">
      <alignment horizontal="left" vertical="top"/>
    </xf>
    <xf numFmtId="166" fontId="5" fillId="0" borderId="4" xfId="0" applyNumberFormat="1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6" xfId="1" applyFont="1" applyFill="1" applyBorder="1" applyAlignment="1" applyProtection="1">
      <alignment horizontal="center" wrapText="1"/>
      <protection hidden="1"/>
    </xf>
    <xf numFmtId="0" fontId="1" fillId="2" borderId="13" xfId="1" applyFont="1" applyFill="1" applyBorder="1" applyAlignment="1" applyProtection="1">
      <alignment horizontal="center" wrapText="1"/>
      <protection hidden="1"/>
    </xf>
    <xf numFmtId="167" fontId="1" fillId="4" borderId="30" xfId="2" applyNumberFormat="1" applyFont="1" applyFill="1" applyBorder="1" applyAlignment="1" applyProtection="1">
      <alignment horizontal="center" vertical="center" wrapText="1"/>
      <protection hidden="1"/>
    </xf>
    <xf numFmtId="167" fontId="1" fillId="4" borderId="31" xfId="2" applyNumberFormat="1" applyFont="1" applyFill="1" applyBorder="1" applyAlignment="1" applyProtection="1">
      <alignment horizontal="center" vertical="center" wrapText="1"/>
      <protection hidden="1"/>
    </xf>
    <xf numFmtId="167" fontId="1" fillId="4" borderId="19" xfId="2" applyNumberFormat="1" applyFont="1" applyFill="1" applyBorder="1" applyAlignment="1" applyProtection="1">
      <alignment horizontal="center" vertical="center" wrapText="1"/>
      <protection hidden="1"/>
    </xf>
    <xf numFmtId="167" fontId="1" fillId="4" borderId="20" xfId="2" applyNumberFormat="1" applyFont="1" applyFill="1" applyBorder="1" applyAlignment="1" applyProtection="1">
      <alignment horizontal="center" vertical="center" wrapText="1"/>
      <protection hidden="1"/>
    </xf>
    <xf numFmtId="167" fontId="6" fillId="2" borderId="19" xfId="2" applyNumberFormat="1" applyFont="1" applyFill="1" applyBorder="1" applyAlignment="1" applyProtection="1">
      <alignment horizontal="center" vertical="center" wrapText="1"/>
      <protection hidden="1"/>
    </xf>
    <xf numFmtId="167" fontId="6" fillId="2" borderId="20" xfId="2" applyNumberFormat="1" applyFont="1" applyFill="1" applyBorder="1" applyAlignment="1" applyProtection="1">
      <alignment horizontal="center" vertical="center" wrapText="1"/>
      <protection hidden="1"/>
    </xf>
    <xf numFmtId="168" fontId="6" fillId="4" borderId="21" xfId="2" applyNumberFormat="1" applyFont="1" applyFill="1" applyBorder="1" applyAlignment="1" applyProtection="1">
      <alignment horizontal="center" vertical="center" wrapText="1"/>
      <protection hidden="1"/>
    </xf>
    <xf numFmtId="168" fontId="6" fillId="4" borderId="23" xfId="2" applyNumberFormat="1" applyFont="1" applyFill="1" applyBorder="1" applyAlignment="1" applyProtection="1">
      <alignment horizontal="center" vertical="center" wrapText="1"/>
      <protection hidden="1"/>
    </xf>
    <xf numFmtId="167" fontId="1" fillId="4" borderId="1" xfId="2" applyNumberFormat="1" applyFont="1" applyFill="1" applyBorder="1" applyAlignment="1" applyProtection="1">
      <alignment horizontal="center" vertical="center" wrapText="1"/>
      <protection hidden="1"/>
    </xf>
    <xf numFmtId="167" fontId="1" fillId="4" borderId="2" xfId="2" applyNumberFormat="1" applyFont="1" applyFill="1" applyBorder="1" applyAlignment="1" applyProtection="1">
      <alignment horizontal="center" vertical="center" wrapText="1"/>
      <protection hidden="1"/>
    </xf>
    <xf numFmtId="167" fontId="6" fillId="2" borderId="1" xfId="2" applyNumberFormat="1" applyFont="1" applyFill="1" applyBorder="1" applyAlignment="1" applyProtection="1">
      <alignment horizontal="center" vertical="center" wrapText="1"/>
      <protection hidden="1"/>
    </xf>
    <xf numFmtId="167" fontId="6" fillId="2" borderId="2" xfId="2" applyNumberFormat="1" applyFont="1" applyFill="1" applyBorder="1" applyAlignment="1" applyProtection="1">
      <alignment horizontal="center" vertical="center" wrapText="1"/>
      <protection hidden="1"/>
    </xf>
    <xf numFmtId="168" fontId="6" fillId="4" borderId="22" xfId="2" applyNumberFormat="1" applyFont="1" applyFill="1" applyBorder="1" applyAlignment="1" applyProtection="1">
      <alignment horizontal="center" vertical="center" wrapText="1"/>
      <protection hidden="1"/>
    </xf>
    <xf numFmtId="168" fontId="6" fillId="4" borderId="25" xfId="2" applyNumberFormat="1" applyFont="1" applyFill="1" applyBorder="1" applyAlignment="1" applyProtection="1">
      <alignment horizontal="center" vertical="center" wrapText="1"/>
      <protection hidden="1"/>
    </xf>
    <xf numFmtId="0" fontId="1" fillId="2" borderId="12" xfId="1" applyFont="1" applyFill="1" applyBorder="1" applyAlignment="1" applyProtection="1">
      <alignment horizontal="center" wrapText="1"/>
      <protection hidden="1"/>
    </xf>
    <xf numFmtId="0" fontId="1" fillId="2" borderId="10" xfId="1" applyFont="1" applyFill="1" applyBorder="1" applyAlignment="1" applyProtection="1">
      <alignment horizontal="center" wrapText="1"/>
      <protection hidden="1"/>
    </xf>
    <xf numFmtId="167" fontId="6" fillId="4" borderId="27" xfId="2" applyNumberFormat="1" applyFont="1" applyFill="1" applyBorder="1" applyAlignment="1" applyProtection="1">
      <alignment horizontal="center" wrapText="1"/>
      <protection hidden="1"/>
    </xf>
    <xf numFmtId="167" fontId="6" fillId="4" borderId="18" xfId="2" applyNumberFormat="1" applyFont="1" applyFill="1" applyBorder="1" applyAlignment="1" applyProtection="1">
      <alignment horizontal="center" wrapText="1"/>
      <protection hidden="1"/>
    </xf>
    <xf numFmtId="167" fontId="6" fillId="4" borderId="4" xfId="2" applyNumberFormat="1" applyFont="1" applyFill="1" applyBorder="1" applyAlignment="1" applyProtection="1">
      <alignment horizontal="center" vertical="center" wrapText="1"/>
      <protection hidden="1"/>
    </xf>
    <xf numFmtId="167" fontId="6" fillId="4" borderId="1" xfId="2" applyNumberFormat="1" applyFont="1" applyFill="1" applyBorder="1" applyAlignment="1" applyProtection="1">
      <alignment horizontal="center" vertical="center" wrapText="1"/>
      <protection hidden="1"/>
    </xf>
    <xf numFmtId="167" fontId="6" fillId="4" borderId="28" xfId="2" applyNumberFormat="1" applyFont="1" applyFill="1" applyBorder="1" applyAlignment="1" applyProtection="1">
      <alignment horizontal="center" vertical="center" wrapText="1"/>
      <protection hidden="1"/>
    </xf>
    <xf numFmtId="167" fontId="6" fillId="4" borderId="22" xfId="2" applyNumberFormat="1" applyFont="1" applyFill="1" applyBorder="1" applyAlignment="1" applyProtection="1">
      <alignment horizontal="center" vertical="center" wrapText="1"/>
      <protection hidden="1"/>
    </xf>
    <xf numFmtId="167" fontId="6" fillId="4" borderId="30" xfId="2" applyNumberFormat="1" applyFont="1" applyFill="1" applyBorder="1" applyAlignment="1" applyProtection="1">
      <alignment horizontal="center" vertical="center" wrapText="1"/>
      <protection hidden="1"/>
    </xf>
    <xf numFmtId="167" fontId="6" fillId="4" borderId="31" xfId="2" applyNumberFormat="1" applyFont="1" applyFill="1" applyBorder="1" applyAlignment="1" applyProtection="1">
      <alignment horizontal="center" vertical="center" wrapText="1"/>
      <protection hidden="1"/>
    </xf>
    <xf numFmtId="167" fontId="6" fillId="4" borderId="19" xfId="2" applyNumberFormat="1" applyFont="1" applyFill="1" applyBorder="1" applyAlignment="1" applyProtection="1">
      <alignment horizontal="center" vertical="center" wrapText="1"/>
      <protection hidden="1"/>
    </xf>
    <xf numFmtId="167" fontId="6" fillId="4" borderId="20" xfId="2" applyNumberFormat="1" applyFont="1" applyFill="1" applyBorder="1" applyAlignment="1" applyProtection="1">
      <alignment horizontal="center" vertical="center" wrapText="1"/>
      <protection hidden="1"/>
    </xf>
    <xf numFmtId="167" fontId="0" fillId="2" borderId="19" xfId="2" applyNumberFormat="1" applyFont="1" applyFill="1" applyBorder="1" applyAlignment="1">
      <alignment horizontal="center"/>
    </xf>
    <xf numFmtId="167" fontId="0" fillId="2" borderId="20" xfId="2" applyNumberFormat="1" applyFont="1" applyFill="1" applyBorder="1" applyAlignment="1">
      <alignment horizontal="center"/>
    </xf>
    <xf numFmtId="0" fontId="1" fillId="2" borderId="11" xfId="1" applyFont="1" applyFill="1" applyBorder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90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38100</xdr:rowOff>
    </xdr:from>
    <xdr:to>
      <xdr:col>10</xdr:col>
      <xdr:colOff>514350</xdr:colOff>
      <xdr:row>5</xdr:row>
      <xdr:rowOff>95250</xdr:rowOff>
    </xdr:to>
    <xdr:grpSp>
      <xdr:nvGrpSpPr>
        <xdr:cNvPr id="2049" name="Group 51"/>
        <xdr:cNvGrpSpPr>
          <a:grpSpLocks/>
        </xdr:cNvGrpSpPr>
      </xdr:nvGrpSpPr>
      <xdr:grpSpPr bwMode="auto">
        <a:xfrm>
          <a:off x="228600" y="38100"/>
          <a:ext cx="9671050" cy="882650"/>
          <a:chOff x="454" y="582"/>
          <a:chExt cx="11174" cy="1358"/>
        </a:xfrm>
      </xdr:grpSpPr>
      <xdr:pic>
        <xdr:nvPicPr>
          <xdr:cNvPr id="3" name="Picture 52" descr="LKDrOetke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4" y="582"/>
            <a:ext cx="11174" cy="135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051" name="Text Box 53"/>
          <xdr:cNvSpPr txBox="1">
            <a:spLocks noChangeArrowheads="1"/>
          </xdr:cNvSpPr>
        </xdr:nvSpPr>
        <xdr:spPr bwMode="auto">
          <a:xfrm>
            <a:off x="7287" y="984"/>
            <a:ext cx="4038" cy="574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r" rtl="0">
              <a:defRPr sz="1000"/>
            </a:pPr>
            <a:r>
              <a:rPr lang="ru-RU" sz="1700" b="1" i="0" u="none" strike="noStrike" baseline="0">
                <a:solidFill>
                  <a:srgbClr val="1F497D"/>
                </a:solidFill>
                <a:latin typeface="Arial"/>
                <a:cs typeface="Arial"/>
              </a:rPr>
              <a:t> Д-р Оеткер Россия</a:t>
            </a:r>
          </a:p>
        </xdr:txBody>
      </xdr:sp>
    </xdr:grpSp>
    <xdr:clientData/>
  </xdr:twoCellAnchor>
  <xdr:twoCellAnchor editAs="oneCell">
    <xdr:from>
      <xdr:col>12</xdr:col>
      <xdr:colOff>0</xdr:colOff>
      <xdr:row>48</xdr:row>
      <xdr:rowOff>0</xdr:rowOff>
    </xdr:from>
    <xdr:to>
      <xdr:col>16</xdr:col>
      <xdr:colOff>275875</xdr:colOff>
      <xdr:row>67</xdr:row>
      <xdr:rowOff>28207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3650" y="11363325"/>
          <a:ext cx="2800000" cy="29428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190501</xdr:colOff>
      <xdr:row>38</xdr:row>
      <xdr:rowOff>118168</xdr:rowOff>
    </xdr:from>
    <xdr:to>
      <xdr:col>6</xdr:col>
      <xdr:colOff>266700</xdr:colOff>
      <xdr:row>38</xdr:row>
      <xdr:rowOff>2950815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38401" y="6204643"/>
          <a:ext cx="4324349" cy="28326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152400</xdr:rowOff>
    </xdr:from>
    <xdr:to>
      <xdr:col>4</xdr:col>
      <xdr:colOff>590550</xdr:colOff>
      <xdr:row>15</xdr:row>
      <xdr:rowOff>28575</xdr:rowOff>
    </xdr:to>
    <xdr:sp macro="" textlink="">
      <xdr:nvSpPr>
        <xdr:cNvPr id="2" name="Прямоугольник 1"/>
        <xdr:cNvSpPr/>
      </xdr:nvSpPr>
      <xdr:spPr>
        <a:xfrm>
          <a:off x="1838325" y="314325"/>
          <a:ext cx="1190625" cy="21431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488823</xdr:colOff>
      <xdr:row>1</xdr:row>
      <xdr:rowOff>117383</xdr:rowOff>
    </xdr:from>
    <xdr:to>
      <xdr:col>6</xdr:col>
      <xdr:colOff>131044</xdr:colOff>
      <xdr:row>14</xdr:row>
      <xdr:rowOff>156000</xdr:rowOff>
    </xdr:to>
    <xdr:sp macro="" textlink="">
      <xdr:nvSpPr>
        <xdr:cNvPr id="3" name="Параллелограмм 2"/>
        <xdr:cNvSpPr/>
      </xdr:nvSpPr>
      <xdr:spPr>
        <a:xfrm rot="21248187">
          <a:off x="2927223" y="279308"/>
          <a:ext cx="861421" cy="2143642"/>
        </a:xfrm>
        <a:prstGeom prst="parallelogram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28575</xdr:colOff>
      <xdr:row>14</xdr:row>
      <xdr:rowOff>114299</xdr:rowOff>
    </xdr:from>
    <xdr:to>
      <xdr:col>7</xdr:col>
      <xdr:colOff>28575</xdr:colOff>
      <xdr:row>17</xdr:row>
      <xdr:rowOff>95249</xdr:rowOff>
    </xdr:to>
    <xdr:sp macro="" textlink="">
      <xdr:nvSpPr>
        <xdr:cNvPr id="4" name="TextBox 3"/>
        <xdr:cNvSpPr txBox="1"/>
      </xdr:nvSpPr>
      <xdr:spPr>
        <a:xfrm rot="21023851">
          <a:off x="3076575" y="2381249"/>
          <a:ext cx="1219200" cy="466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ШИРИНА (ГЛУБИНА)</a:t>
          </a:r>
        </a:p>
        <a:p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7:S73"/>
  <sheetViews>
    <sheetView tabSelected="1" zoomScaleNormal="100" workbookViewId="0">
      <pane ySplit="15" topLeftCell="A16" activePane="bottomLeft" state="frozen"/>
      <selection pane="bottomLeft" activeCell="C10" sqref="C10"/>
    </sheetView>
  </sheetViews>
  <sheetFormatPr defaultColWidth="9.1796875" defaultRowHeight="13" x14ac:dyDescent="0.3"/>
  <cols>
    <col min="1" max="1" width="33.7265625" style="13" customWidth="1"/>
    <col min="2" max="3" width="18.1796875" style="14" customWidth="1"/>
    <col min="4" max="12" width="9.1796875" style="14"/>
    <col min="13" max="13" width="9.54296875" style="14" bestFit="1" customWidth="1"/>
    <col min="14" max="15" width="9.26953125" style="14" bestFit="1" customWidth="1"/>
    <col min="16" max="16" width="9.7265625" style="14" bestFit="1" customWidth="1"/>
    <col min="17" max="17" width="9.453125" style="14" bestFit="1" customWidth="1"/>
    <col min="18" max="19" width="9.26953125" style="14" bestFit="1" customWidth="1"/>
    <col min="20" max="16384" width="9.1796875" style="14"/>
  </cols>
  <sheetData>
    <row r="7" spans="1:11" ht="18" x14ac:dyDescent="0.3">
      <c r="C7" s="15" t="s">
        <v>173</v>
      </c>
    </row>
    <row r="9" spans="1:11" x14ac:dyDescent="0.3">
      <c r="C9" s="33" t="s">
        <v>383</v>
      </c>
    </row>
    <row r="11" spans="1:11" x14ac:dyDescent="0.3">
      <c r="A11" s="46" t="s">
        <v>178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  <row r="12" spans="1:11" ht="6" customHeight="1" x14ac:dyDescent="0.3">
      <c r="A12" s="54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3">
      <c r="A13" s="29" t="s">
        <v>174</v>
      </c>
      <c r="B13" s="51" t="s">
        <v>377</v>
      </c>
      <c r="C13" s="52"/>
      <c r="D13" s="52"/>
      <c r="E13" s="52"/>
      <c r="F13" s="52"/>
      <c r="G13" s="52"/>
      <c r="H13" s="52"/>
      <c r="I13" s="52"/>
      <c r="J13" s="52"/>
      <c r="K13" s="53"/>
    </row>
    <row r="14" spans="1:11" ht="6" customHeight="1" x14ac:dyDescent="0.3">
      <c r="A14" s="44"/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3">
      <c r="A15" s="29" t="s">
        <v>7</v>
      </c>
      <c r="B15" s="51" t="s">
        <v>381</v>
      </c>
      <c r="C15" s="52"/>
      <c r="D15" s="52"/>
      <c r="E15" s="52"/>
      <c r="F15" s="52"/>
      <c r="G15" s="52"/>
      <c r="H15" s="52"/>
      <c r="I15" s="52"/>
      <c r="J15" s="52"/>
      <c r="K15" s="53"/>
    </row>
    <row r="16" spans="1:11" ht="6" customHeight="1" x14ac:dyDescent="0.3">
      <c r="A16" s="44"/>
      <c r="B16" s="45"/>
      <c r="C16" s="45"/>
      <c r="D16" s="45"/>
      <c r="E16" s="45"/>
      <c r="F16" s="45"/>
      <c r="G16" s="45"/>
      <c r="H16" s="45"/>
      <c r="I16" s="45"/>
      <c r="J16" s="45"/>
      <c r="K16" s="45"/>
    </row>
    <row r="17" spans="1:13" x14ac:dyDescent="0.3">
      <c r="A17" s="29" t="s">
        <v>175</v>
      </c>
      <c r="B17" s="48" t="str">
        <f>B13</f>
        <v>1-84-003054</v>
      </c>
      <c r="C17" s="49"/>
      <c r="D17" s="49"/>
      <c r="E17" s="49"/>
      <c r="F17" s="49"/>
      <c r="G17" s="49"/>
      <c r="H17" s="49"/>
      <c r="I17" s="49"/>
      <c r="J17" s="49"/>
      <c r="K17" s="50"/>
    </row>
    <row r="18" spans="1:13" ht="6" customHeight="1" x14ac:dyDescent="0.3">
      <c r="A18" s="44"/>
      <c r="B18" s="45"/>
      <c r="C18" s="45"/>
      <c r="D18" s="45"/>
      <c r="E18" s="45"/>
      <c r="F18" s="45"/>
      <c r="G18" s="45"/>
      <c r="H18" s="45"/>
      <c r="I18" s="45"/>
      <c r="J18" s="45"/>
      <c r="K18" s="45"/>
    </row>
    <row r="19" spans="1:13" x14ac:dyDescent="0.3">
      <c r="A19" s="29" t="s">
        <v>3</v>
      </c>
      <c r="B19" s="48" t="s">
        <v>371</v>
      </c>
      <c r="C19" s="49"/>
      <c r="D19" s="49"/>
      <c r="E19" s="49"/>
      <c r="F19" s="49"/>
      <c r="G19" s="49"/>
      <c r="H19" s="49"/>
      <c r="I19" s="49"/>
      <c r="J19" s="49"/>
      <c r="K19" s="50"/>
    </row>
    <row r="20" spans="1:13" ht="6" customHeight="1" x14ac:dyDescent="0.3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</row>
    <row r="21" spans="1:13" x14ac:dyDescent="0.3">
      <c r="A21" s="29" t="s">
        <v>176</v>
      </c>
      <c r="B21" s="51" t="s">
        <v>372</v>
      </c>
      <c r="C21" s="49"/>
      <c r="D21" s="49"/>
      <c r="E21" s="49"/>
      <c r="F21" s="49"/>
      <c r="G21" s="49"/>
      <c r="H21" s="49"/>
      <c r="I21" s="49"/>
      <c r="J21" s="49"/>
      <c r="K21" s="50"/>
    </row>
    <row r="22" spans="1:13" ht="6" customHeight="1" x14ac:dyDescent="0.3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1:13" ht="68.25" customHeight="1" x14ac:dyDescent="0.25">
      <c r="A23" s="30" t="s">
        <v>177</v>
      </c>
      <c r="B23" s="41" t="s">
        <v>373</v>
      </c>
      <c r="C23" s="56"/>
      <c r="D23" s="56"/>
      <c r="E23" s="56"/>
      <c r="F23" s="56"/>
      <c r="G23" s="56"/>
      <c r="H23" s="56"/>
      <c r="I23" s="56"/>
      <c r="J23" s="56"/>
      <c r="K23" s="57"/>
    </row>
    <row r="24" spans="1:13" ht="6" customHeight="1" x14ac:dyDescent="0.3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</row>
    <row r="25" spans="1:13" x14ac:dyDescent="0.3">
      <c r="A25" s="29" t="s">
        <v>1</v>
      </c>
      <c r="B25" s="48" t="s">
        <v>374</v>
      </c>
      <c r="C25" s="49"/>
      <c r="D25" s="49"/>
      <c r="E25" s="49"/>
      <c r="F25" s="49"/>
      <c r="G25" s="49"/>
      <c r="H25" s="49"/>
      <c r="I25" s="49"/>
      <c r="J25" s="49"/>
      <c r="K25" s="50"/>
      <c r="M25" s="16"/>
    </row>
    <row r="26" spans="1:13" ht="6" customHeight="1" x14ac:dyDescent="0.3">
      <c r="A26" s="44"/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3" ht="41.25" customHeight="1" x14ac:dyDescent="0.25">
      <c r="A27" s="32" t="s">
        <v>2</v>
      </c>
      <c r="B27" s="58" t="s">
        <v>375</v>
      </c>
      <c r="C27" s="59"/>
      <c r="D27" s="59"/>
      <c r="E27" s="59"/>
      <c r="F27" s="59"/>
      <c r="G27" s="59"/>
      <c r="H27" s="59"/>
      <c r="I27" s="59"/>
      <c r="J27" s="59"/>
      <c r="K27" s="60"/>
    </row>
    <row r="28" spans="1:13" ht="6" customHeight="1" x14ac:dyDescent="0.3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</row>
    <row r="29" spans="1:13" x14ac:dyDescent="0.3">
      <c r="A29" s="29" t="s">
        <v>346</v>
      </c>
      <c r="B29" s="48" t="s">
        <v>370</v>
      </c>
      <c r="C29" s="49"/>
      <c r="D29" s="49"/>
      <c r="E29" s="49"/>
      <c r="F29" s="49"/>
      <c r="G29" s="49"/>
      <c r="H29" s="49"/>
      <c r="I29" s="49"/>
      <c r="J29" s="49"/>
      <c r="K29" s="50"/>
    </row>
    <row r="30" spans="1:13" ht="6" customHeight="1" x14ac:dyDescent="0.3">
      <c r="A30" s="44"/>
      <c r="B30" s="45"/>
      <c r="C30" s="45"/>
      <c r="D30" s="45"/>
      <c r="E30" s="45"/>
      <c r="F30" s="45"/>
      <c r="G30" s="45"/>
      <c r="H30" s="45"/>
      <c r="I30" s="45"/>
      <c r="J30" s="45"/>
      <c r="K30" s="45"/>
    </row>
    <row r="31" spans="1:13" x14ac:dyDescent="0.3">
      <c r="A31" s="29" t="s">
        <v>350</v>
      </c>
      <c r="B31" s="48">
        <v>1704909900</v>
      </c>
      <c r="C31" s="49"/>
      <c r="D31" s="49"/>
      <c r="E31" s="49"/>
      <c r="F31" s="49"/>
      <c r="G31" s="49"/>
      <c r="H31" s="49"/>
      <c r="I31" s="49"/>
      <c r="J31" s="49"/>
      <c r="K31" s="50"/>
    </row>
    <row r="32" spans="1:13" ht="6" customHeight="1" x14ac:dyDescent="0.3">
      <c r="A32" s="44"/>
      <c r="B32" s="45"/>
      <c r="C32" s="45"/>
      <c r="D32" s="45"/>
      <c r="E32" s="45"/>
      <c r="F32" s="45"/>
      <c r="G32" s="45"/>
      <c r="H32" s="45"/>
      <c r="I32" s="45"/>
      <c r="J32" s="45"/>
      <c r="K32" s="45"/>
    </row>
    <row r="33" spans="1:11" x14ac:dyDescent="0.3">
      <c r="A33" s="29" t="s">
        <v>351</v>
      </c>
      <c r="B33" s="48" t="s">
        <v>382</v>
      </c>
      <c r="C33" s="49"/>
      <c r="D33" s="49"/>
      <c r="E33" s="49"/>
      <c r="F33" s="49"/>
      <c r="G33" s="49"/>
      <c r="H33" s="49"/>
      <c r="I33" s="49"/>
      <c r="J33" s="49"/>
      <c r="K33" s="50"/>
    </row>
    <row r="34" spans="1:11" ht="6" customHeight="1" x14ac:dyDescent="0.3">
      <c r="A34" s="44"/>
      <c r="B34" s="45"/>
      <c r="C34" s="45"/>
      <c r="D34" s="45"/>
      <c r="E34" s="45"/>
      <c r="F34" s="45"/>
      <c r="G34" s="45"/>
      <c r="H34" s="45"/>
      <c r="I34" s="45"/>
      <c r="J34" s="45"/>
      <c r="K34" s="45"/>
    </row>
    <row r="35" spans="1:11" x14ac:dyDescent="0.3">
      <c r="A35" s="47" t="s">
        <v>179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</row>
    <row r="36" spans="1:11" ht="6" customHeight="1" x14ac:dyDescent="0.3">
      <c r="A36" s="44"/>
      <c r="B36" s="45"/>
      <c r="C36" s="45"/>
      <c r="D36" s="45"/>
      <c r="E36" s="45"/>
      <c r="F36" s="45"/>
      <c r="G36" s="45"/>
      <c r="H36" s="45"/>
      <c r="I36" s="45"/>
      <c r="J36" s="45"/>
      <c r="K36" s="45"/>
    </row>
    <row r="37" spans="1:11" x14ac:dyDescent="0.3">
      <c r="A37" s="29" t="s">
        <v>180</v>
      </c>
      <c r="B37" s="61">
        <v>4607061491110</v>
      </c>
      <c r="C37" s="49"/>
      <c r="D37" s="49"/>
      <c r="E37" s="49"/>
      <c r="F37" s="49"/>
      <c r="G37" s="49"/>
      <c r="H37" s="49"/>
      <c r="I37" s="49"/>
      <c r="J37" s="49"/>
      <c r="K37" s="50"/>
    </row>
    <row r="38" spans="1:11" ht="6" customHeight="1" x14ac:dyDescent="0.3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</row>
    <row r="39" spans="1:11" ht="239.25" customHeight="1" x14ac:dyDescent="0.25">
      <c r="A39" s="31" t="s">
        <v>363</v>
      </c>
      <c r="B39" s="48"/>
      <c r="C39" s="49"/>
      <c r="D39" s="49"/>
      <c r="E39" s="49"/>
      <c r="F39" s="49"/>
      <c r="G39" s="49"/>
      <c r="H39" s="49"/>
      <c r="I39" s="49"/>
      <c r="J39" s="49"/>
      <c r="K39" s="50"/>
    </row>
    <row r="40" spans="1:11" ht="6" customHeight="1" x14ac:dyDescent="0.3">
      <c r="A40" s="44"/>
      <c r="B40" s="45"/>
      <c r="C40" s="45"/>
      <c r="D40" s="45"/>
      <c r="E40" s="45"/>
      <c r="F40" s="45"/>
      <c r="G40" s="45"/>
      <c r="H40" s="45"/>
      <c r="I40" s="45"/>
      <c r="J40" s="45"/>
      <c r="K40" s="45"/>
    </row>
    <row r="41" spans="1:11" x14ac:dyDescent="0.3">
      <c r="A41" s="29" t="s">
        <v>181</v>
      </c>
      <c r="B41" s="62" t="s">
        <v>376</v>
      </c>
      <c r="C41" s="63"/>
      <c r="D41" s="63"/>
      <c r="E41" s="63"/>
      <c r="F41" s="63"/>
      <c r="G41" s="63"/>
      <c r="H41" s="63"/>
      <c r="I41" s="63"/>
      <c r="J41" s="63"/>
      <c r="K41" s="64"/>
    </row>
    <row r="42" spans="1:11" ht="6" customHeight="1" x14ac:dyDescent="0.3">
      <c r="A42" s="44"/>
      <c r="B42" s="45"/>
      <c r="C42" s="45"/>
      <c r="D42" s="45"/>
      <c r="E42" s="45"/>
      <c r="F42" s="45"/>
      <c r="G42" s="45"/>
      <c r="H42" s="45"/>
      <c r="I42" s="45"/>
      <c r="J42" s="45"/>
      <c r="K42" s="45"/>
    </row>
    <row r="43" spans="1:11" ht="50.25" customHeight="1" x14ac:dyDescent="0.25">
      <c r="A43" s="32" t="s">
        <v>0</v>
      </c>
      <c r="B43" s="41" t="s">
        <v>378</v>
      </c>
      <c r="C43" s="42"/>
      <c r="D43" s="42"/>
      <c r="E43" s="42"/>
      <c r="F43" s="42"/>
      <c r="G43" s="42"/>
      <c r="H43" s="42"/>
      <c r="I43" s="42"/>
      <c r="J43" s="42"/>
      <c r="K43" s="43"/>
    </row>
    <row r="44" spans="1:11" ht="6" customHeight="1" x14ac:dyDescent="0.3">
      <c r="A44" s="44"/>
      <c r="B44" s="45"/>
      <c r="C44" s="45"/>
      <c r="D44" s="45"/>
      <c r="E44" s="45"/>
      <c r="F44" s="45"/>
      <c r="G44" s="45"/>
      <c r="H44" s="45"/>
      <c r="I44" s="45"/>
      <c r="J44" s="45"/>
      <c r="K44" s="45"/>
    </row>
    <row r="45" spans="1:11" ht="25.5" customHeight="1" x14ac:dyDescent="0.25">
      <c r="A45" s="30" t="s">
        <v>344</v>
      </c>
      <c r="B45" s="41" t="s">
        <v>379</v>
      </c>
      <c r="C45" s="42"/>
      <c r="D45" s="42"/>
      <c r="E45" s="42"/>
      <c r="F45" s="42"/>
      <c r="G45" s="42"/>
      <c r="H45" s="42"/>
      <c r="I45" s="42"/>
      <c r="J45" s="42"/>
      <c r="K45" s="43"/>
    </row>
    <row r="46" spans="1:11" ht="6" customHeight="1" x14ac:dyDescent="0.3">
      <c r="A46" s="44"/>
      <c r="B46" s="45"/>
      <c r="C46" s="45"/>
      <c r="D46" s="45"/>
      <c r="E46" s="45"/>
      <c r="F46" s="45"/>
      <c r="G46" s="45"/>
      <c r="H46" s="45"/>
      <c r="I46" s="45"/>
      <c r="J46" s="45"/>
      <c r="K46" s="45"/>
    </row>
    <row r="47" spans="1:11" ht="18.75" customHeight="1" x14ac:dyDescent="0.25">
      <c r="A47" s="32" t="s">
        <v>345</v>
      </c>
      <c r="B47" s="41" t="s">
        <v>380</v>
      </c>
      <c r="C47" s="42"/>
      <c r="D47" s="42"/>
      <c r="E47" s="42"/>
      <c r="F47" s="42"/>
      <c r="G47" s="42"/>
      <c r="H47" s="42"/>
      <c r="I47" s="42"/>
      <c r="J47" s="42"/>
      <c r="K47" s="43"/>
    </row>
    <row r="48" spans="1:11" ht="6" customHeight="1" x14ac:dyDescent="0.3">
      <c r="A48" s="44"/>
      <c r="B48" s="45"/>
      <c r="C48" s="45"/>
      <c r="D48" s="45"/>
      <c r="E48" s="45"/>
      <c r="F48" s="45"/>
      <c r="G48" s="45"/>
      <c r="H48" s="45"/>
      <c r="I48" s="45"/>
      <c r="J48" s="45"/>
      <c r="K48" s="45"/>
    </row>
    <row r="49" spans="1:19" x14ac:dyDescent="0.3">
      <c r="A49" s="47" t="s">
        <v>182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</row>
    <row r="50" spans="1:19" ht="6" customHeight="1" x14ac:dyDescent="0.3">
      <c r="A50" s="44"/>
      <c r="B50" s="45"/>
      <c r="C50" s="45"/>
      <c r="D50" s="45"/>
      <c r="E50" s="45"/>
      <c r="F50" s="45"/>
      <c r="G50" s="45"/>
      <c r="H50" s="45"/>
      <c r="I50" s="45"/>
      <c r="J50" s="45"/>
      <c r="K50" s="45"/>
    </row>
    <row r="51" spans="1:19" x14ac:dyDescent="0.3">
      <c r="A51" s="29" t="s">
        <v>180</v>
      </c>
      <c r="B51" s="61">
        <v>14607061491117</v>
      </c>
      <c r="C51" s="49"/>
      <c r="D51" s="49"/>
      <c r="E51" s="49"/>
      <c r="F51" s="49"/>
      <c r="G51" s="49"/>
      <c r="H51" s="49"/>
      <c r="I51" s="49"/>
      <c r="J51" s="49"/>
      <c r="K51" s="50"/>
    </row>
    <row r="52" spans="1:19" ht="6" customHeight="1" x14ac:dyDescent="0.3">
      <c r="A52" s="54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9" x14ac:dyDescent="0.3">
      <c r="A53" s="46" t="s">
        <v>360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</row>
    <row r="54" spans="1:19" ht="6" customHeight="1" thickBot="1" x14ac:dyDescent="0.35">
      <c r="A54" s="65"/>
      <c r="B54" s="66"/>
      <c r="C54" s="66"/>
      <c r="D54" s="66"/>
      <c r="E54" s="66"/>
      <c r="F54" s="66"/>
      <c r="G54" s="66"/>
      <c r="H54" s="66"/>
      <c r="I54" s="66"/>
      <c r="J54" s="66"/>
      <c r="K54" s="66"/>
    </row>
    <row r="55" spans="1:19" ht="26.5" thickBot="1" x14ac:dyDescent="0.35">
      <c r="A55" s="17"/>
      <c r="B55" s="18" t="s">
        <v>353</v>
      </c>
      <c r="C55" s="19" t="s">
        <v>354</v>
      </c>
      <c r="D55" s="83" t="s">
        <v>355</v>
      </c>
      <c r="E55" s="84"/>
      <c r="F55" s="67" t="s">
        <v>356</v>
      </c>
      <c r="G55" s="68"/>
      <c r="H55" s="97" t="s">
        <v>361</v>
      </c>
      <c r="I55" s="83"/>
      <c r="J55" s="67" t="s">
        <v>362</v>
      </c>
      <c r="K55" s="68"/>
      <c r="P55" s="28"/>
      <c r="Q55" s="28"/>
      <c r="R55" s="28"/>
      <c r="S55" s="28"/>
    </row>
    <row r="56" spans="1:19" x14ac:dyDescent="0.3">
      <c r="A56" s="20" t="s">
        <v>357</v>
      </c>
      <c r="B56" s="37"/>
      <c r="C56" s="34">
        <v>95</v>
      </c>
      <c r="D56" s="85">
        <v>76</v>
      </c>
      <c r="E56" s="86"/>
      <c r="F56" s="91">
        <v>110</v>
      </c>
      <c r="G56" s="92"/>
      <c r="H56" s="69">
        <v>91</v>
      </c>
      <c r="I56" s="70"/>
      <c r="J56" s="69">
        <v>20</v>
      </c>
      <c r="K56" s="70"/>
      <c r="N56" s="28"/>
      <c r="O56" s="28"/>
      <c r="P56" s="28"/>
      <c r="Q56" s="28"/>
      <c r="R56" s="28"/>
      <c r="S56" s="28"/>
    </row>
    <row r="57" spans="1:19" x14ac:dyDescent="0.25">
      <c r="A57" s="21" t="s">
        <v>358</v>
      </c>
      <c r="B57" s="38">
        <v>10</v>
      </c>
      <c r="C57" s="35">
        <f>B57*C56</f>
        <v>950</v>
      </c>
      <c r="D57" s="87">
        <f>D56*B57</f>
        <v>760</v>
      </c>
      <c r="E57" s="88"/>
      <c r="F57" s="93">
        <v>112</v>
      </c>
      <c r="G57" s="94"/>
      <c r="H57" s="77">
        <v>97</v>
      </c>
      <c r="I57" s="78"/>
      <c r="J57" s="71">
        <v>216</v>
      </c>
      <c r="K57" s="72"/>
      <c r="N57" s="28"/>
      <c r="O57" s="28"/>
      <c r="P57" s="28"/>
      <c r="Q57" s="28"/>
      <c r="R57" s="28"/>
      <c r="S57" s="28"/>
    </row>
    <row r="58" spans="1:19" x14ac:dyDescent="0.25">
      <c r="A58" s="21" t="s">
        <v>359</v>
      </c>
      <c r="B58" s="38">
        <v>220</v>
      </c>
      <c r="C58" s="35">
        <f>B58*C56</f>
        <v>20900</v>
      </c>
      <c r="D58" s="87">
        <f>B58*D56</f>
        <v>16720</v>
      </c>
      <c r="E58" s="88"/>
      <c r="F58" s="95"/>
      <c r="G58" s="96"/>
      <c r="H58" s="79"/>
      <c r="I58" s="80"/>
      <c r="J58" s="73"/>
      <c r="K58" s="74"/>
      <c r="N58" s="28"/>
      <c r="O58" s="28"/>
      <c r="P58" s="28"/>
      <c r="Q58" s="28"/>
      <c r="R58" s="28"/>
      <c r="S58" s="28"/>
    </row>
    <row r="59" spans="1:19" ht="13.5" thickBot="1" x14ac:dyDescent="0.3">
      <c r="A59" s="22" t="s">
        <v>352</v>
      </c>
      <c r="B59" s="39">
        <v>1540</v>
      </c>
      <c r="C59" s="36">
        <f>B59*C56</f>
        <v>146300</v>
      </c>
      <c r="D59" s="89">
        <f>B59*D56</f>
        <v>117040</v>
      </c>
      <c r="E59" s="90"/>
      <c r="F59" s="75">
        <v>1200</v>
      </c>
      <c r="G59" s="76"/>
      <c r="H59" s="81">
        <v>1200</v>
      </c>
      <c r="I59" s="82"/>
      <c r="J59" s="75">
        <v>800</v>
      </c>
      <c r="K59" s="76"/>
    </row>
    <row r="60" spans="1:19" ht="6" customHeight="1" x14ac:dyDescent="0.3">
      <c r="A60" s="23"/>
      <c r="B60" s="24"/>
      <c r="C60" s="25"/>
      <c r="D60" s="25"/>
      <c r="E60" s="25"/>
      <c r="F60" s="25"/>
      <c r="G60" s="25"/>
      <c r="H60" s="26"/>
      <c r="I60" s="26"/>
      <c r="J60" s="26"/>
      <c r="K60" s="26"/>
    </row>
    <row r="63" spans="1:19" x14ac:dyDescent="0.3">
      <c r="M63" s="28"/>
      <c r="N63" s="28"/>
      <c r="O63" s="28"/>
    </row>
    <row r="64" spans="1:19" x14ac:dyDescent="0.3">
      <c r="M64" s="28"/>
      <c r="N64" s="28"/>
      <c r="O64" s="28"/>
    </row>
    <row r="65" spans="13:18" x14ac:dyDescent="0.3">
      <c r="M65" s="28"/>
      <c r="N65" s="28"/>
      <c r="O65" s="28"/>
    </row>
    <row r="66" spans="13:18" x14ac:dyDescent="0.3">
      <c r="M66" s="28"/>
      <c r="N66" s="28"/>
      <c r="O66" s="28"/>
    </row>
    <row r="69" spans="13:18" x14ac:dyDescent="0.3">
      <c r="N69" s="28"/>
      <c r="O69" s="28"/>
      <c r="P69" s="28"/>
      <c r="Q69" s="28"/>
      <c r="R69" s="28"/>
    </row>
    <row r="70" spans="13:18" x14ac:dyDescent="0.3">
      <c r="M70" s="40"/>
      <c r="N70" s="28"/>
      <c r="O70" s="28"/>
      <c r="P70" s="28"/>
      <c r="Q70" s="28"/>
      <c r="R70" s="28"/>
    </row>
    <row r="71" spans="13:18" x14ac:dyDescent="0.3">
      <c r="M71" s="40"/>
      <c r="N71" s="28"/>
      <c r="O71" s="28"/>
      <c r="P71" s="28"/>
      <c r="Q71" s="28"/>
      <c r="R71" s="28"/>
    </row>
    <row r="72" spans="13:18" x14ac:dyDescent="0.3">
      <c r="M72" s="40"/>
      <c r="N72" s="28"/>
      <c r="O72" s="28"/>
      <c r="P72" s="28"/>
      <c r="Q72" s="28"/>
      <c r="R72" s="28"/>
    </row>
    <row r="73" spans="13:18" x14ac:dyDescent="0.3">
      <c r="M73" s="40"/>
      <c r="N73" s="40"/>
      <c r="O73" s="40"/>
      <c r="P73" s="40"/>
      <c r="Q73" s="40"/>
    </row>
  </sheetData>
  <mergeCells count="64">
    <mergeCell ref="H57:I57"/>
    <mergeCell ref="H58:I58"/>
    <mergeCell ref="H59:I59"/>
    <mergeCell ref="D55:E55"/>
    <mergeCell ref="D56:E56"/>
    <mergeCell ref="D57:E57"/>
    <mergeCell ref="D58:E58"/>
    <mergeCell ref="D59:E59"/>
    <mergeCell ref="F55:G55"/>
    <mergeCell ref="F56:G56"/>
    <mergeCell ref="F57:G57"/>
    <mergeCell ref="F58:G58"/>
    <mergeCell ref="F59:G59"/>
    <mergeCell ref="H55:I55"/>
    <mergeCell ref="H56:I56"/>
    <mergeCell ref="J55:K55"/>
    <mergeCell ref="J56:K56"/>
    <mergeCell ref="J57:K57"/>
    <mergeCell ref="J58:K58"/>
    <mergeCell ref="J59:K59"/>
    <mergeCell ref="A53:K53"/>
    <mergeCell ref="A54:K54"/>
    <mergeCell ref="B29:K29"/>
    <mergeCell ref="A30:K30"/>
    <mergeCell ref="B31:K31"/>
    <mergeCell ref="B33:K33"/>
    <mergeCell ref="A34:K34"/>
    <mergeCell ref="A52:K52"/>
    <mergeCell ref="B51:K51"/>
    <mergeCell ref="A42:K42"/>
    <mergeCell ref="A44:K44"/>
    <mergeCell ref="A46:K46"/>
    <mergeCell ref="A48:K48"/>
    <mergeCell ref="A50:K50"/>
    <mergeCell ref="B43:K43"/>
    <mergeCell ref="B45:K45"/>
    <mergeCell ref="B27:K27"/>
    <mergeCell ref="B37:K37"/>
    <mergeCell ref="B41:K41"/>
    <mergeCell ref="A36:K36"/>
    <mergeCell ref="A38:K38"/>
    <mergeCell ref="A40:K40"/>
    <mergeCell ref="A28:K28"/>
    <mergeCell ref="B15:K15"/>
    <mergeCell ref="B17:K17"/>
    <mergeCell ref="B19:K19"/>
    <mergeCell ref="B21:K21"/>
    <mergeCell ref="B23:K23"/>
    <mergeCell ref="B47:K47"/>
    <mergeCell ref="A32:K32"/>
    <mergeCell ref="A11:K11"/>
    <mergeCell ref="A35:K35"/>
    <mergeCell ref="A49:K49"/>
    <mergeCell ref="B39:K39"/>
    <mergeCell ref="B13:K13"/>
    <mergeCell ref="A12:K12"/>
    <mergeCell ref="A14:K14"/>
    <mergeCell ref="A16:K16"/>
    <mergeCell ref="A18:K18"/>
    <mergeCell ref="A20:K20"/>
    <mergeCell ref="A22:K22"/>
    <mergeCell ref="A24:K24"/>
    <mergeCell ref="A26:K26"/>
    <mergeCell ref="B25:K25"/>
  </mergeCells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0000"/>
  </sheetPr>
  <dimension ref="C3:E17"/>
  <sheetViews>
    <sheetView workbookViewId="0"/>
  </sheetViews>
  <sheetFormatPr defaultRowHeight="12.5" x14ac:dyDescent="0.25"/>
  <sheetData>
    <row r="3" spans="3:3" x14ac:dyDescent="0.25">
      <c r="C3" s="99" t="s">
        <v>4</v>
      </c>
    </row>
    <row r="4" spans="3:3" x14ac:dyDescent="0.25">
      <c r="C4" s="99"/>
    </row>
    <row r="5" spans="3:3" x14ac:dyDescent="0.25">
      <c r="C5" s="99"/>
    </row>
    <row r="6" spans="3:3" x14ac:dyDescent="0.25">
      <c r="C6" s="99"/>
    </row>
    <row r="7" spans="3:3" x14ac:dyDescent="0.25">
      <c r="C7" s="99"/>
    </row>
    <row r="8" spans="3:3" x14ac:dyDescent="0.25">
      <c r="C8" s="99"/>
    </row>
    <row r="9" spans="3:3" x14ac:dyDescent="0.25">
      <c r="C9" s="99"/>
    </row>
    <row r="10" spans="3:3" x14ac:dyDescent="0.25">
      <c r="C10" s="99"/>
    </row>
    <row r="11" spans="3:3" x14ac:dyDescent="0.25">
      <c r="C11" s="99"/>
    </row>
    <row r="12" spans="3:3" x14ac:dyDescent="0.25">
      <c r="C12" s="99"/>
    </row>
    <row r="13" spans="3:3" x14ac:dyDescent="0.25">
      <c r="C13" s="99"/>
    </row>
    <row r="14" spans="3:3" x14ac:dyDescent="0.25">
      <c r="C14" s="99"/>
    </row>
    <row r="15" spans="3:3" x14ac:dyDescent="0.25">
      <c r="C15" s="99"/>
    </row>
    <row r="17" spans="4:5" x14ac:dyDescent="0.25">
      <c r="D17" s="98" t="s">
        <v>5</v>
      </c>
      <c r="E17" s="98"/>
    </row>
  </sheetData>
  <mergeCells count="2">
    <mergeCell ref="D17:E17"/>
    <mergeCell ref="C3:C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0000"/>
  </sheetPr>
  <dimension ref="A1:G57"/>
  <sheetViews>
    <sheetView topLeftCell="A34" workbookViewId="0">
      <selection activeCell="A55" sqref="A55"/>
    </sheetView>
  </sheetViews>
  <sheetFormatPr defaultRowHeight="12.5" x14ac:dyDescent="0.25"/>
  <cols>
    <col min="1" max="1" width="14.453125" bestFit="1" customWidth="1"/>
    <col min="2" max="2" width="61.54296875" bestFit="1" customWidth="1"/>
    <col min="3" max="3" width="44.7265625" bestFit="1" customWidth="1"/>
    <col min="4" max="4" width="39.81640625" bestFit="1" customWidth="1"/>
    <col min="5" max="5" width="21.54296875" bestFit="1" customWidth="1"/>
    <col min="6" max="6" width="36.26953125" customWidth="1"/>
  </cols>
  <sheetData>
    <row r="1" spans="1:7" ht="13" x14ac:dyDescent="0.3">
      <c r="A1" s="1" t="s">
        <v>6</v>
      </c>
      <c r="B1" s="1" t="s">
        <v>7</v>
      </c>
      <c r="C1" s="1" t="s">
        <v>8</v>
      </c>
      <c r="D1" s="1" t="s">
        <v>0</v>
      </c>
    </row>
    <row r="2" spans="1:7" ht="15.5" x14ac:dyDescent="0.35">
      <c r="A2" s="2" t="s">
        <v>9</v>
      </c>
      <c r="B2" s="3" t="s">
        <v>10</v>
      </c>
      <c r="C2" s="2" t="s">
        <v>11</v>
      </c>
      <c r="D2" s="4" t="s">
        <v>12</v>
      </c>
      <c r="E2" t="s">
        <v>13</v>
      </c>
      <c r="F2" t="s">
        <v>14</v>
      </c>
      <c r="G2" t="s">
        <v>15</v>
      </c>
    </row>
    <row r="3" spans="1:7" ht="15.5" x14ac:dyDescent="0.35">
      <c r="A3" s="2" t="s">
        <v>16</v>
      </c>
      <c r="B3" s="3" t="s">
        <v>17</v>
      </c>
      <c r="C3" s="2" t="s">
        <v>18</v>
      </c>
      <c r="D3" s="4" t="s">
        <v>12</v>
      </c>
      <c r="E3" t="s">
        <v>13</v>
      </c>
      <c r="F3" t="s">
        <v>19</v>
      </c>
      <c r="G3" t="s">
        <v>20</v>
      </c>
    </row>
    <row r="4" spans="1:7" ht="15.5" x14ac:dyDescent="0.35">
      <c r="A4" s="2" t="s">
        <v>21</v>
      </c>
      <c r="B4" s="3" t="s">
        <v>22</v>
      </c>
      <c r="C4" s="2" t="s">
        <v>23</v>
      </c>
      <c r="D4" s="4" t="s">
        <v>12</v>
      </c>
      <c r="E4" t="s">
        <v>13</v>
      </c>
      <c r="F4" t="s">
        <v>24</v>
      </c>
      <c r="G4" t="s">
        <v>25</v>
      </c>
    </row>
    <row r="5" spans="1:7" ht="15.5" x14ac:dyDescent="0.35">
      <c r="A5" s="2" t="s">
        <v>26</v>
      </c>
      <c r="B5" s="3" t="s">
        <v>27</v>
      </c>
      <c r="C5" s="2" t="s">
        <v>28</v>
      </c>
      <c r="D5" s="4" t="s">
        <v>29</v>
      </c>
      <c r="E5" t="s">
        <v>30</v>
      </c>
    </row>
    <row r="6" spans="1:7" ht="15.5" x14ac:dyDescent="0.35">
      <c r="A6" s="2" t="s">
        <v>31</v>
      </c>
      <c r="B6" s="3" t="s">
        <v>32</v>
      </c>
      <c r="C6" s="2" t="s">
        <v>33</v>
      </c>
      <c r="D6" s="4" t="s">
        <v>29</v>
      </c>
      <c r="E6" t="s">
        <v>30</v>
      </c>
    </row>
    <row r="7" spans="1:7" ht="15.5" x14ac:dyDescent="0.35">
      <c r="A7" s="2" t="s">
        <v>34</v>
      </c>
      <c r="B7" s="3" t="s">
        <v>35</v>
      </c>
      <c r="C7" s="2" t="s">
        <v>36</v>
      </c>
      <c r="D7" s="4" t="s">
        <v>29</v>
      </c>
      <c r="E7" t="s">
        <v>30</v>
      </c>
    </row>
    <row r="8" spans="1:7" ht="15.5" x14ac:dyDescent="0.35">
      <c r="A8" s="5" t="s">
        <v>37</v>
      </c>
      <c r="B8" s="3" t="s">
        <v>38</v>
      </c>
      <c r="C8" s="5" t="s">
        <v>39</v>
      </c>
      <c r="D8" s="6" t="s">
        <v>40</v>
      </c>
      <c r="E8" t="s">
        <v>13</v>
      </c>
    </row>
    <row r="9" spans="1:7" ht="15.5" x14ac:dyDescent="0.35">
      <c r="A9" s="5" t="s">
        <v>41</v>
      </c>
      <c r="B9" s="3" t="s">
        <v>42</v>
      </c>
      <c r="C9" s="5" t="s">
        <v>43</v>
      </c>
      <c r="D9" s="6" t="s">
        <v>40</v>
      </c>
      <c r="E9" t="s">
        <v>13</v>
      </c>
    </row>
    <row r="10" spans="1:7" ht="15.5" x14ac:dyDescent="0.35">
      <c r="A10" s="5" t="s">
        <v>44</v>
      </c>
      <c r="B10" s="3" t="s">
        <v>45</v>
      </c>
      <c r="C10" s="5" t="s">
        <v>46</v>
      </c>
      <c r="D10" s="6" t="s">
        <v>47</v>
      </c>
      <c r="E10" t="s">
        <v>30</v>
      </c>
    </row>
    <row r="11" spans="1:7" ht="15.5" x14ac:dyDescent="0.35">
      <c r="A11" s="5" t="s">
        <v>48</v>
      </c>
      <c r="B11" s="3" t="s">
        <v>49</v>
      </c>
      <c r="C11" s="5" t="s">
        <v>50</v>
      </c>
      <c r="D11" s="6" t="s">
        <v>40</v>
      </c>
      <c r="E11" t="s">
        <v>13</v>
      </c>
    </row>
    <row r="12" spans="1:7" ht="15.5" x14ac:dyDescent="0.35">
      <c r="A12" s="5" t="s">
        <v>51</v>
      </c>
      <c r="B12" s="3" t="s">
        <v>52</v>
      </c>
      <c r="C12" s="5" t="s">
        <v>53</v>
      </c>
      <c r="D12" s="6" t="s">
        <v>47</v>
      </c>
      <c r="E12" t="s">
        <v>30</v>
      </c>
    </row>
    <row r="13" spans="1:7" ht="15.5" x14ac:dyDescent="0.35">
      <c r="A13" s="7" t="s">
        <v>54</v>
      </c>
      <c r="B13" s="8" t="s">
        <v>55</v>
      </c>
      <c r="C13" s="7" t="s">
        <v>56</v>
      </c>
      <c r="D13" s="9" t="s">
        <v>57</v>
      </c>
      <c r="E13" t="s">
        <v>58</v>
      </c>
    </row>
    <row r="14" spans="1:7" ht="15.5" x14ac:dyDescent="0.35">
      <c r="A14" s="7" t="s">
        <v>59</v>
      </c>
      <c r="B14" s="8" t="s">
        <v>60</v>
      </c>
      <c r="C14" s="7" t="s">
        <v>61</v>
      </c>
      <c r="D14" s="9" t="s">
        <v>57</v>
      </c>
      <c r="E14" t="s">
        <v>58</v>
      </c>
    </row>
    <row r="15" spans="1:7" ht="15.5" x14ac:dyDescent="0.35">
      <c r="A15" s="7" t="s">
        <v>62</v>
      </c>
      <c r="B15" s="8" t="s">
        <v>63</v>
      </c>
      <c r="C15" s="7" t="s">
        <v>64</v>
      </c>
      <c r="D15" s="9" t="s">
        <v>57</v>
      </c>
      <c r="E15" t="s">
        <v>58</v>
      </c>
    </row>
    <row r="16" spans="1:7" ht="15.5" x14ac:dyDescent="0.35">
      <c r="A16" s="5" t="s">
        <v>65</v>
      </c>
      <c r="B16" s="3" t="s">
        <v>66</v>
      </c>
      <c r="C16" s="5" t="s">
        <v>67</v>
      </c>
      <c r="D16" s="6" t="s">
        <v>47</v>
      </c>
      <c r="E16" t="s">
        <v>30</v>
      </c>
    </row>
    <row r="17" spans="1:5" ht="15.5" x14ac:dyDescent="0.35">
      <c r="A17" s="7" t="s">
        <v>68</v>
      </c>
      <c r="B17" s="8" t="s">
        <v>69</v>
      </c>
      <c r="C17" s="7" t="s">
        <v>70</v>
      </c>
      <c r="D17" s="9" t="s">
        <v>57</v>
      </c>
      <c r="E17" t="s">
        <v>58</v>
      </c>
    </row>
    <row r="18" spans="1:5" ht="15.5" x14ac:dyDescent="0.35">
      <c r="A18" s="5" t="s">
        <v>71</v>
      </c>
      <c r="B18" s="3" t="s">
        <v>72</v>
      </c>
      <c r="C18" s="5" t="s">
        <v>73</v>
      </c>
      <c r="D18" s="6" t="s">
        <v>12</v>
      </c>
      <c r="E18" t="s">
        <v>13</v>
      </c>
    </row>
    <row r="19" spans="1:5" ht="15.5" x14ac:dyDescent="0.35">
      <c r="A19" s="7" t="s">
        <v>74</v>
      </c>
      <c r="B19" s="8" t="s">
        <v>75</v>
      </c>
      <c r="C19" s="7" t="s">
        <v>76</v>
      </c>
      <c r="D19" s="9" t="s">
        <v>57</v>
      </c>
      <c r="E19" t="s">
        <v>58</v>
      </c>
    </row>
    <row r="20" spans="1:5" ht="15.5" x14ac:dyDescent="0.35">
      <c r="A20" s="5" t="s">
        <v>77</v>
      </c>
      <c r="B20" s="3" t="s">
        <v>78</v>
      </c>
      <c r="C20" s="5" t="s">
        <v>79</v>
      </c>
      <c r="D20" s="6" t="s">
        <v>47</v>
      </c>
      <c r="E20" t="s">
        <v>30</v>
      </c>
    </row>
    <row r="21" spans="1:5" ht="15.5" x14ac:dyDescent="0.35">
      <c r="A21" s="5" t="s">
        <v>80</v>
      </c>
      <c r="B21" s="3" t="s">
        <v>81</v>
      </c>
      <c r="C21" s="5" t="s">
        <v>82</v>
      </c>
      <c r="D21" s="6" t="s">
        <v>12</v>
      </c>
      <c r="E21" t="s">
        <v>13</v>
      </c>
    </row>
    <row r="22" spans="1:5" ht="15.5" x14ac:dyDescent="0.35">
      <c r="A22" s="5" t="s">
        <v>83</v>
      </c>
      <c r="B22" s="3" t="s">
        <v>84</v>
      </c>
      <c r="C22" s="5" t="s">
        <v>85</v>
      </c>
      <c r="D22" s="6" t="s">
        <v>40</v>
      </c>
      <c r="E22" t="s">
        <v>13</v>
      </c>
    </row>
    <row r="23" spans="1:5" ht="15.5" x14ac:dyDescent="0.35">
      <c r="A23" s="5" t="s">
        <v>86</v>
      </c>
      <c r="B23" s="3" t="s">
        <v>87</v>
      </c>
      <c r="C23" s="5" t="s">
        <v>88</v>
      </c>
      <c r="D23" s="6" t="s">
        <v>47</v>
      </c>
      <c r="E23" t="s">
        <v>30</v>
      </c>
    </row>
    <row r="24" spans="1:5" ht="15.5" x14ac:dyDescent="0.35">
      <c r="A24" s="5" t="s">
        <v>89</v>
      </c>
      <c r="B24" s="3" t="s">
        <v>90</v>
      </c>
      <c r="C24" s="5" t="s">
        <v>91</v>
      </c>
      <c r="D24" s="6" t="s">
        <v>47</v>
      </c>
      <c r="E24" t="s">
        <v>30</v>
      </c>
    </row>
    <row r="25" spans="1:5" ht="15.5" x14ac:dyDescent="0.35">
      <c r="A25" s="7" t="s">
        <v>92</v>
      </c>
      <c r="B25" s="8" t="s">
        <v>93</v>
      </c>
      <c r="C25" s="7" t="s">
        <v>94</v>
      </c>
      <c r="D25" s="9" t="s">
        <v>57</v>
      </c>
      <c r="E25" t="s">
        <v>58</v>
      </c>
    </row>
    <row r="26" spans="1:5" ht="15.5" x14ac:dyDescent="0.35">
      <c r="A26" s="5" t="s">
        <v>95</v>
      </c>
      <c r="B26" s="3" t="s">
        <v>96</v>
      </c>
      <c r="C26" s="5" t="s">
        <v>97</v>
      </c>
      <c r="D26" s="6" t="s">
        <v>47</v>
      </c>
      <c r="E26" t="s">
        <v>30</v>
      </c>
    </row>
    <row r="27" spans="1:5" ht="15.5" x14ac:dyDescent="0.35">
      <c r="A27" s="5" t="s">
        <v>98</v>
      </c>
      <c r="B27" s="3" t="s">
        <v>99</v>
      </c>
      <c r="C27" s="5" t="s">
        <v>100</v>
      </c>
      <c r="D27" s="4" t="s">
        <v>57</v>
      </c>
      <c r="E27" t="s">
        <v>58</v>
      </c>
    </row>
    <row r="28" spans="1:5" ht="15.5" x14ac:dyDescent="0.35">
      <c r="A28" s="5" t="s">
        <v>101</v>
      </c>
      <c r="B28" s="3" t="s">
        <v>102</v>
      </c>
      <c r="C28" s="5" t="s">
        <v>103</v>
      </c>
      <c r="D28" s="6" t="s">
        <v>40</v>
      </c>
      <c r="E28" t="s">
        <v>13</v>
      </c>
    </row>
    <row r="29" spans="1:5" ht="15.5" x14ac:dyDescent="0.35">
      <c r="A29" s="5" t="s">
        <v>104</v>
      </c>
      <c r="B29" s="3" t="s">
        <v>105</v>
      </c>
      <c r="C29" s="5" t="s">
        <v>106</v>
      </c>
      <c r="D29" s="6" t="s">
        <v>12</v>
      </c>
      <c r="E29" t="s">
        <v>13</v>
      </c>
    </row>
    <row r="30" spans="1:5" ht="15.5" x14ac:dyDescent="0.35">
      <c r="A30" s="7" t="s">
        <v>107</v>
      </c>
      <c r="B30" s="8" t="s">
        <v>108</v>
      </c>
      <c r="C30" s="7" t="s">
        <v>109</v>
      </c>
      <c r="D30" s="9" t="s">
        <v>57</v>
      </c>
      <c r="E30" t="s">
        <v>58</v>
      </c>
    </row>
    <row r="31" spans="1:5" ht="15.5" x14ac:dyDescent="0.35">
      <c r="A31" s="5" t="s">
        <v>110</v>
      </c>
      <c r="B31" s="3" t="s">
        <v>111</v>
      </c>
      <c r="C31" s="5" t="s">
        <v>112</v>
      </c>
      <c r="D31" s="6" t="s">
        <v>47</v>
      </c>
      <c r="E31" t="s">
        <v>30</v>
      </c>
    </row>
    <row r="32" spans="1:5" ht="15.5" x14ac:dyDescent="0.35">
      <c r="A32" s="7" t="s">
        <v>113</v>
      </c>
      <c r="B32" s="8" t="s">
        <v>114</v>
      </c>
      <c r="C32" s="7" t="s">
        <v>115</v>
      </c>
      <c r="D32" s="9" t="s">
        <v>57</v>
      </c>
      <c r="E32" t="s">
        <v>58</v>
      </c>
    </row>
    <row r="33" spans="1:5" ht="15.5" x14ac:dyDescent="0.35">
      <c r="A33" s="5" t="s">
        <v>116</v>
      </c>
      <c r="B33" s="3" t="s">
        <v>117</v>
      </c>
      <c r="C33" s="5" t="s">
        <v>118</v>
      </c>
      <c r="D33" s="6" t="s">
        <v>47</v>
      </c>
      <c r="E33" t="s">
        <v>30</v>
      </c>
    </row>
    <row r="34" spans="1:5" ht="15.5" x14ac:dyDescent="0.35">
      <c r="A34" s="10" t="s">
        <v>119</v>
      </c>
      <c r="B34" s="3" t="s">
        <v>120</v>
      </c>
      <c r="C34" s="2" t="s">
        <v>121</v>
      </c>
      <c r="D34" s="4" t="s">
        <v>47</v>
      </c>
      <c r="E34" t="s">
        <v>30</v>
      </c>
    </row>
    <row r="35" spans="1:5" ht="15.5" x14ac:dyDescent="0.35">
      <c r="A35" s="11" t="s">
        <v>122</v>
      </c>
      <c r="B35" s="8" t="s">
        <v>123</v>
      </c>
      <c r="C35" s="7" t="s">
        <v>124</v>
      </c>
      <c r="D35" s="9" t="s">
        <v>57</v>
      </c>
      <c r="E35" t="s">
        <v>58</v>
      </c>
    </row>
    <row r="36" spans="1:5" ht="15.5" x14ac:dyDescent="0.35">
      <c r="A36" s="10" t="s">
        <v>125</v>
      </c>
      <c r="B36" s="3" t="s">
        <v>126</v>
      </c>
      <c r="C36" s="2" t="s">
        <v>127</v>
      </c>
      <c r="D36" s="4" t="s">
        <v>47</v>
      </c>
      <c r="E36" t="s">
        <v>30</v>
      </c>
    </row>
    <row r="37" spans="1:5" ht="15.5" x14ac:dyDescent="0.35">
      <c r="A37" s="10" t="s">
        <v>128</v>
      </c>
      <c r="B37" s="3" t="s">
        <v>129</v>
      </c>
      <c r="C37" s="2" t="s">
        <v>130</v>
      </c>
      <c r="D37" s="4" t="s">
        <v>47</v>
      </c>
      <c r="E37" t="s">
        <v>30</v>
      </c>
    </row>
    <row r="38" spans="1:5" ht="15.5" x14ac:dyDescent="0.35">
      <c r="A38" s="10" t="s">
        <v>131</v>
      </c>
      <c r="B38" s="3" t="s">
        <v>132</v>
      </c>
      <c r="C38" s="2" t="s">
        <v>133</v>
      </c>
      <c r="D38" s="4" t="s">
        <v>47</v>
      </c>
      <c r="E38" t="s">
        <v>30</v>
      </c>
    </row>
    <row r="39" spans="1:5" ht="15.5" x14ac:dyDescent="0.35">
      <c r="A39" s="10" t="s">
        <v>134</v>
      </c>
      <c r="B39" s="3" t="s">
        <v>135</v>
      </c>
      <c r="C39" s="2" t="s">
        <v>136</v>
      </c>
      <c r="D39" s="4" t="s">
        <v>47</v>
      </c>
      <c r="E39" t="s">
        <v>30</v>
      </c>
    </row>
    <row r="40" spans="1:5" ht="15.5" x14ac:dyDescent="0.35">
      <c r="A40" s="11" t="s">
        <v>137</v>
      </c>
      <c r="B40" s="8" t="s">
        <v>138</v>
      </c>
      <c r="C40" s="7" t="s">
        <v>139</v>
      </c>
      <c r="D40" s="9" t="s">
        <v>57</v>
      </c>
      <c r="E40" t="s">
        <v>58</v>
      </c>
    </row>
    <row r="41" spans="1:5" ht="15.5" x14ac:dyDescent="0.35">
      <c r="A41" s="11" t="s">
        <v>140</v>
      </c>
      <c r="B41" s="8" t="s">
        <v>141</v>
      </c>
      <c r="C41" s="7" t="s">
        <v>142</v>
      </c>
      <c r="D41" s="9" t="s">
        <v>57</v>
      </c>
      <c r="E41" t="s">
        <v>58</v>
      </c>
    </row>
    <row r="42" spans="1:5" ht="15.5" x14ac:dyDescent="0.35">
      <c r="A42" s="10" t="s">
        <v>143</v>
      </c>
      <c r="B42" s="3" t="s">
        <v>144</v>
      </c>
      <c r="C42" s="2" t="s">
        <v>145</v>
      </c>
      <c r="D42" s="4" t="s">
        <v>47</v>
      </c>
      <c r="E42" t="s">
        <v>30</v>
      </c>
    </row>
    <row r="43" spans="1:5" ht="15.5" x14ac:dyDescent="0.35">
      <c r="A43" s="10" t="s">
        <v>146</v>
      </c>
      <c r="B43" s="3" t="s">
        <v>147</v>
      </c>
      <c r="C43" s="4" t="s">
        <v>148</v>
      </c>
      <c r="D43" s="4" t="s">
        <v>47</v>
      </c>
      <c r="E43" t="s">
        <v>30</v>
      </c>
    </row>
    <row r="44" spans="1:5" ht="15.5" x14ac:dyDescent="0.35">
      <c r="A44" s="5" t="s">
        <v>149</v>
      </c>
      <c r="B44" s="3" t="s">
        <v>150</v>
      </c>
      <c r="C44" s="5" t="s">
        <v>151</v>
      </c>
      <c r="D44" s="6" t="s">
        <v>12</v>
      </c>
      <c r="E44" t="s">
        <v>13</v>
      </c>
    </row>
    <row r="45" spans="1:5" ht="15.5" x14ac:dyDescent="0.35">
      <c r="A45" s="5" t="s">
        <v>152</v>
      </c>
      <c r="B45" s="3" t="s">
        <v>153</v>
      </c>
      <c r="C45" s="5" t="s">
        <v>154</v>
      </c>
      <c r="D45" s="6" t="s">
        <v>12</v>
      </c>
      <c r="E45" t="s">
        <v>13</v>
      </c>
    </row>
    <row r="46" spans="1:5" ht="15.5" x14ac:dyDescent="0.35">
      <c r="A46" s="5" t="s">
        <v>155</v>
      </c>
      <c r="B46" s="3" t="s">
        <v>156</v>
      </c>
      <c r="C46" s="5" t="s">
        <v>157</v>
      </c>
      <c r="D46" s="6" t="s">
        <v>12</v>
      </c>
      <c r="E46" t="s">
        <v>13</v>
      </c>
    </row>
    <row r="47" spans="1:5" ht="15.5" x14ac:dyDescent="0.35">
      <c r="A47" s="5" t="s">
        <v>158</v>
      </c>
      <c r="B47" s="3" t="s">
        <v>159</v>
      </c>
      <c r="C47" s="5" t="s">
        <v>160</v>
      </c>
      <c r="D47" s="6" t="s">
        <v>12</v>
      </c>
      <c r="E47" t="s">
        <v>13</v>
      </c>
    </row>
    <row r="48" spans="1:5" ht="15.5" x14ac:dyDescent="0.35">
      <c r="A48" s="5" t="s">
        <v>161</v>
      </c>
      <c r="B48" s="3" t="s">
        <v>162</v>
      </c>
      <c r="C48" s="5" t="s">
        <v>163</v>
      </c>
      <c r="D48" s="6" t="s">
        <v>47</v>
      </c>
      <c r="E48" t="s">
        <v>30</v>
      </c>
    </row>
    <row r="49" spans="1:5" ht="15.5" x14ac:dyDescent="0.35">
      <c r="A49" s="5" t="s">
        <v>164</v>
      </c>
      <c r="B49" s="3" t="s">
        <v>165</v>
      </c>
      <c r="C49" s="5" t="s">
        <v>166</v>
      </c>
      <c r="D49" s="6" t="s">
        <v>47</v>
      </c>
      <c r="E49" t="s">
        <v>30</v>
      </c>
    </row>
    <row r="50" spans="1:5" ht="15.5" x14ac:dyDescent="0.35">
      <c r="A50" s="5" t="s">
        <v>167</v>
      </c>
      <c r="B50" s="3" t="s">
        <v>168</v>
      </c>
      <c r="C50" s="5" t="s">
        <v>169</v>
      </c>
      <c r="D50" s="6" t="s">
        <v>47</v>
      </c>
      <c r="E50" t="s">
        <v>30</v>
      </c>
    </row>
    <row r="51" spans="1:5" ht="15.5" x14ac:dyDescent="0.35">
      <c r="A51" s="5" t="s">
        <v>170</v>
      </c>
      <c r="B51" s="3" t="s">
        <v>171</v>
      </c>
      <c r="C51" s="5" t="s">
        <v>172</v>
      </c>
      <c r="D51" s="6" t="s">
        <v>40</v>
      </c>
      <c r="E51" t="s">
        <v>13</v>
      </c>
    </row>
    <row r="54" spans="1:5" ht="15.5" x14ac:dyDescent="0.35">
      <c r="A54" s="12" t="s">
        <v>183</v>
      </c>
    </row>
    <row r="55" spans="1:5" x14ac:dyDescent="0.25">
      <c r="A55" t="s">
        <v>13</v>
      </c>
    </row>
    <row r="56" spans="1:5" x14ac:dyDescent="0.25">
      <c r="A56" t="s">
        <v>30</v>
      </c>
    </row>
    <row r="57" spans="1:5" x14ac:dyDescent="0.25">
      <c r="A57" t="s">
        <v>58</v>
      </c>
    </row>
  </sheetData>
  <sortState ref="A55:A104">
    <sortCondition ref="A5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31"/>
  <sheetViews>
    <sheetView topLeftCell="A107" workbookViewId="0">
      <selection activeCell="D131" sqref="C1:D131"/>
    </sheetView>
  </sheetViews>
  <sheetFormatPr defaultRowHeight="12.5" x14ac:dyDescent="0.25"/>
  <cols>
    <col min="1" max="1" width="10.7265625" bestFit="1" customWidth="1"/>
    <col min="2" max="2" width="53.54296875" bestFit="1" customWidth="1"/>
    <col min="3" max="3" width="11.1796875" bestFit="1" customWidth="1"/>
    <col min="4" max="4" width="43.1796875" bestFit="1" customWidth="1"/>
  </cols>
  <sheetData>
    <row r="1" spans="1:4" x14ac:dyDescent="0.25">
      <c r="A1" t="s">
        <v>184</v>
      </c>
      <c r="B1" t="s">
        <v>185</v>
      </c>
      <c r="C1" s="27" t="str">
        <f>LEFT(B1,11)</f>
        <v>1-01-142800</v>
      </c>
      <c r="D1" s="27" t="str">
        <f>MID(B1,12,100)</f>
        <v xml:space="preserve"> Ароматизатор ром 4х2мл</v>
      </c>
    </row>
    <row r="2" spans="1:4" x14ac:dyDescent="0.25">
      <c r="A2" t="s">
        <v>184</v>
      </c>
      <c r="B2" t="s">
        <v>186</v>
      </c>
      <c r="C2" s="27" t="str">
        <f t="shared" ref="C2:C56" si="0">LEFT(B2,11)</f>
        <v>1-01-144800</v>
      </c>
      <c r="D2" s="27" t="str">
        <f t="shared" ref="D2:D65" si="1">MID(B2,12,100)</f>
        <v xml:space="preserve"> Ароматизатор сливочная ваниль 4х2мл</v>
      </c>
    </row>
    <row r="3" spans="1:4" x14ac:dyDescent="0.25">
      <c r="A3" t="s">
        <v>184</v>
      </c>
      <c r="B3" t="s">
        <v>187</v>
      </c>
      <c r="C3" s="27" t="str">
        <f t="shared" si="0"/>
        <v>1-01-141800</v>
      </c>
      <c r="D3" s="27" t="str">
        <f t="shared" si="1"/>
        <v xml:space="preserve"> Ароматизатор миндаль 4х2мл</v>
      </c>
    </row>
    <row r="4" spans="1:4" x14ac:dyDescent="0.25">
      <c r="A4" t="s">
        <v>184</v>
      </c>
      <c r="B4" t="s">
        <v>188</v>
      </c>
      <c r="C4" s="27" t="str">
        <f t="shared" si="0"/>
        <v>1-01-140800</v>
      </c>
      <c r="D4" s="27" t="str">
        <f t="shared" si="1"/>
        <v xml:space="preserve"> Ароматизатор лимон 4х2мл</v>
      </c>
    </row>
    <row r="5" spans="1:4" x14ac:dyDescent="0.25">
      <c r="A5" t="s">
        <v>189</v>
      </c>
      <c r="B5" t="s">
        <v>190</v>
      </c>
      <c r="C5" s="27" t="str">
        <f t="shared" si="0"/>
        <v>1-84-001010</v>
      </c>
      <c r="D5" s="27" t="str">
        <f t="shared" si="1"/>
        <v xml:space="preserve"> Сахар Ванильный 8г(100шт)</v>
      </c>
    </row>
    <row r="6" spans="1:4" x14ac:dyDescent="0.25">
      <c r="A6" t="s">
        <v>189</v>
      </c>
      <c r="B6" t="s">
        <v>191</v>
      </c>
      <c r="C6" s="27" t="str">
        <f t="shared" si="0"/>
        <v>1-84-010100</v>
      </c>
      <c r="D6" s="27" t="str">
        <f t="shared" si="1"/>
        <v xml:space="preserve"> Ванильный сахар с натуральн ванилью, 15г</v>
      </c>
    </row>
    <row r="7" spans="1:4" x14ac:dyDescent="0.25">
      <c r="A7" t="s">
        <v>189</v>
      </c>
      <c r="B7" t="s">
        <v>192</v>
      </c>
      <c r="C7" s="27" t="str">
        <f t="shared" si="0"/>
        <v>1-84-010200</v>
      </c>
      <c r="D7" s="27" t="str">
        <f t="shared" si="1"/>
        <v xml:space="preserve"> Сахар ванильный, 40г.</v>
      </c>
    </row>
    <row r="8" spans="1:4" x14ac:dyDescent="0.25">
      <c r="A8" t="s">
        <v>189</v>
      </c>
      <c r="B8" t="s">
        <v>193</v>
      </c>
      <c r="C8" s="27" t="str">
        <f t="shared" si="0"/>
        <v>1-84-071730</v>
      </c>
      <c r="D8" s="27" t="str">
        <f t="shared" si="1"/>
        <v xml:space="preserve"> Сахар ванильный, 8г*5 шт. (400)</v>
      </c>
    </row>
    <row r="9" spans="1:4" x14ac:dyDescent="0.25">
      <c r="A9" t="s">
        <v>189</v>
      </c>
      <c r="B9" t="s">
        <v>194</v>
      </c>
      <c r="C9" s="27" t="str">
        <f t="shared" si="0"/>
        <v>1-84-001210</v>
      </c>
      <c r="D9" s="27" t="str">
        <f t="shared" si="1"/>
        <v xml:space="preserve"> Сахар с натуральной Ванилью 15г*2шт</v>
      </c>
    </row>
    <row r="10" spans="1:4" x14ac:dyDescent="0.25">
      <c r="A10" t="s">
        <v>189</v>
      </c>
      <c r="B10" t="s">
        <v>195</v>
      </c>
      <c r="C10" s="27" t="str">
        <f t="shared" si="0"/>
        <v>1-84-710200</v>
      </c>
      <c r="D10" s="27" t="str">
        <f t="shared" si="1"/>
        <v xml:space="preserve"> Сахар ванильный, 40г. (2 шт.)</v>
      </c>
    </row>
    <row r="11" spans="1:4" x14ac:dyDescent="0.25">
      <c r="A11" t="s">
        <v>189</v>
      </c>
      <c r="B11" t="s">
        <v>196</v>
      </c>
      <c r="C11" s="27" t="str">
        <f t="shared" si="0"/>
        <v>1-84-001205</v>
      </c>
      <c r="D11" s="27" t="str">
        <f t="shared" si="1"/>
        <v xml:space="preserve"> Сахар с натуральной ванилью, 9г.</v>
      </c>
    </row>
    <row r="12" spans="1:4" x14ac:dyDescent="0.25">
      <c r="A12" t="s">
        <v>197</v>
      </c>
      <c r="B12" t="s">
        <v>198</v>
      </c>
      <c r="C12" s="27" t="str">
        <f t="shared" si="0"/>
        <v>1-84-001003</v>
      </c>
      <c r="D12" s="27" t="str">
        <f t="shared" si="1"/>
        <v xml:space="preserve"> Смесь для взбитых сливок  48г</v>
      </c>
    </row>
    <row r="13" spans="1:4" x14ac:dyDescent="0.25">
      <c r="A13" t="s">
        <v>199</v>
      </c>
      <c r="B13" t="s">
        <v>200</v>
      </c>
      <c r="C13" s="27" t="str">
        <f t="shared" si="0"/>
        <v>1-84-003051</v>
      </c>
      <c r="D13" s="27" t="str">
        <f t="shared" si="1"/>
        <v xml:space="preserve"> Глазурь со вкусом лимона,100г</v>
      </c>
    </row>
    <row r="14" spans="1:4" x14ac:dyDescent="0.25">
      <c r="A14" t="s">
        <v>199</v>
      </c>
      <c r="B14" t="s">
        <v>201</v>
      </c>
      <c r="C14" s="27" t="str">
        <f t="shared" si="0"/>
        <v>1-84-003052</v>
      </c>
      <c r="D14" s="27" t="str">
        <f t="shared" si="1"/>
        <v xml:space="preserve"> Глазурь со вкусом марципана,100г</v>
      </c>
    </row>
    <row r="15" spans="1:4" x14ac:dyDescent="0.25">
      <c r="A15" t="s">
        <v>199</v>
      </c>
      <c r="B15" t="s">
        <v>202</v>
      </c>
      <c r="C15" s="27" t="str">
        <f t="shared" si="0"/>
        <v>1-84-010218</v>
      </c>
      <c r="D15" s="27" t="str">
        <f t="shared" si="1"/>
        <v xml:space="preserve"> Cахарная глазурь, зеленая, 100 г х 20</v>
      </c>
    </row>
    <row r="16" spans="1:4" x14ac:dyDescent="0.25">
      <c r="A16" t="s">
        <v>199</v>
      </c>
      <c r="B16" t="s">
        <v>203</v>
      </c>
      <c r="C16" s="27" t="str">
        <f t="shared" si="0"/>
        <v>1-84-010221</v>
      </c>
      <c r="D16" s="27" t="str">
        <f t="shared" si="1"/>
        <v xml:space="preserve"> Сахарная глазурь, голубая 100 г х 20</v>
      </c>
    </row>
    <row r="17" spans="1:4" x14ac:dyDescent="0.25">
      <c r="A17" t="s">
        <v>199</v>
      </c>
      <c r="B17" t="s">
        <v>204</v>
      </c>
      <c r="C17" s="27" t="str">
        <f t="shared" si="0"/>
        <v>1-84-010217</v>
      </c>
      <c r="D17" s="27" t="str">
        <f t="shared" si="1"/>
        <v xml:space="preserve"> Сахарная глазурь, розовая 100 г х 20</v>
      </c>
    </row>
    <row r="18" spans="1:4" x14ac:dyDescent="0.25">
      <c r="A18" t="s">
        <v>199</v>
      </c>
      <c r="B18" t="s">
        <v>205</v>
      </c>
      <c r="C18" s="27" t="str">
        <f t="shared" si="0"/>
        <v>1-84-010219</v>
      </c>
      <c r="D18" s="27" t="str">
        <f t="shared" si="1"/>
        <v xml:space="preserve"> Сахарная глазурь, желтая 100 г х 20</v>
      </c>
    </row>
    <row r="19" spans="1:4" x14ac:dyDescent="0.25">
      <c r="A19" t="s">
        <v>199</v>
      </c>
      <c r="B19" t="s">
        <v>206</v>
      </c>
      <c r="C19" s="27" t="str">
        <f t="shared" si="0"/>
        <v>1-84-010222</v>
      </c>
      <c r="D19" s="27" t="str">
        <f t="shared" si="1"/>
        <v xml:space="preserve"> Сахарная глазурь, белая 100 г х 20</v>
      </c>
    </row>
    <row r="20" spans="1:4" x14ac:dyDescent="0.25">
      <c r="A20" t="s">
        <v>199</v>
      </c>
      <c r="B20" t="s">
        <v>207</v>
      </c>
      <c r="C20" s="27" t="str">
        <f t="shared" si="0"/>
        <v>1-84-090803</v>
      </c>
      <c r="D20" s="27" t="str">
        <f t="shared" si="1"/>
        <v xml:space="preserve"> Глазурь со вкусом темного шоколада, 100г</v>
      </c>
    </row>
    <row r="21" spans="1:4" x14ac:dyDescent="0.25">
      <c r="A21" t="s">
        <v>199</v>
      </c>
      <c r="B21" t="s">
        <v>208</v>
      </c>
      <c r="C21" s="27" t="str">
        <f t="shared" si="0"/>
        <v>1-84-091141</v>
      </c>
      <c r="D21" s="27" t="str">
        <f t="shared" si="1"/>
        <v xml:space="preserve"> Глазурь со вкусом темн. и бел. шоколада</v>
      </c>
    </row>
    <row r="22" spans="1:4" x14ac:dyDescent="0.25">
      <c r="A22" t="s">
        <v>209</v>
      </c>
      <c r="B22" t="s">
        <v>210</v>
      </c>
      <c r="C22" s="27" t="str">
        <f t="shared" si="0"/>
        <v>1-84-001012</v>
      </c>
      <c r="D22" s="27" t="str">
        <f t="shared" si="1"/>
        <v xml:space="preserve"> Посыпка цветная 80г</v>
      </c>
    </row>
    <row r="23" spans="1:4" x14ac:dyDescent="0.25">
      <c r="A23" t="s">
        <v>209</v>
      </c>
      <c r="B23" t="s">
        <v>211</v>
      </c>
      <c r="C23" s="27" t="str">
        <f t="shared" si="0"/>
        <v>1-84-010210</v>
      </c>
      <c r="D23" s="27" t="str">
        <f t="shared" si="1"/>
        <v xml:space="preserve"> Жемчужинки золотые</v>
      </c>
    </row>
    <row r="24" spans="1:4" x14ac:dyDescent="0.25">
      <c r="A24" t="s">
        <v>209</v>
      </c>
      <c r="B24" t="s">
        <v>212</v>
      </c>
      <c r="C24" s="27" t="str">
        <f t="shared" si="0"/>
        <v>1-84-010214</v>
      </c>
      <c r="D24" s="27" t="str">
        <f t="shared" si="1"/>
        <v xml:space="preserve"> Посыпка цветная, шарики, 10г.</v>
      </c>
    </row>
    <row r="25" spans="1:4" x14ac:dyDescent="0.25">
      <c r="A25" t="s">
        <v>209</v>
      </c>
      <c r="B25" t="s">
        <v>213</v>
      </c>
      <c r="C25" s="27" t="str">
        <f t="shared" si="0"/>
        <v>1-84-010240</v>
      </c>
      <c r="D25" s="27" t="str">
        <f t="shared" si="1"/>
        <v xml:space="preserve"> Жемчужинки бело-розовые</v>
      </c>
    </row>
    <row r="26" spans="1:4" x14ac:dyDescent="0.25">
      <c r="A26" t="s">
        <v>209</v>
      </c>
      <c r="B26" t="s">
        <v>214</v>
      </c>
      <c r="C26" s="27" t="str">
        <f t="shared" si="0"/>
        <v>1-84-061620</v>
      </c>
      <c r="D26" s="27" t="str">
        <f t="shared" si="1"/>
        <v xml:space="preserve"> Маргаритки Ассорти</v>
      </c>
    </row>
    <row r="27" spans="1:4" x14ac:dyDescent="0.25">
      <c r="A27" t="s">
        <v>209</v>
      </c>
      <c r="B27" t="s">
        <v>215</v>
      </c>
      <c r="C27" s="27" t="str">
        <f t="shared" si="0"/>
        <v>1-84-061650</v>
      </c>
      <c r="D27" s="27" t="str">
        <f t="shared" si="1"/>
        <v xml:space="preserve"> Шоко-Декор Белый/Темный шоколад Лепестки</v>
      </c>
    </row>
    <row r="28" spans="1:4" x14ac:dyDescent="0.25">
      <c r="A28" t="s">
        <v>209</v>
      </c>
      <c r="B28" t="s">
        <v>216</v>
      </c>
      <c r="C28" s="27" t="str">
        <f t="shared" si="0"/>
        <v>1-84-061660</v>
      </c>
      <c r="D28" s="27" t="str">
        <f t="shared" si="1"/>
        <v xml:space="preserve"> Шоко-Декор Темный шоколад</v>
      </c>
    </row>
    <row r="29" spans="1:4" x14ac:dyDescent="0.25">
      <c r="A29" t="s">
        <v>209</v>
      </c>
      <c r="B29" t="s">
        <v>217</v>
      </c>
      <c r="C29" s="27" t="str">
        <f t="shared" si="0"/>
        <v>1-84-061670</v>
      </c>
      <c r="D29" s="27" t="str">
        <f t="shared" si="1"/>
        <v xml:space="preserve"> Шоко-Декор Белый/Темный шоколад Сердечки</v>
      </c>
    </row>
    <row r="30" spans="1:4" x14ac:dyDescent="0.25">
      <c r="A30" t="s">
        <v>209</v>
      </c>
      <c r="B30" t="s">
        <v>218</v>
      </c>
      <c r="C30" s="27" t="str">
        <f t="shared" si="0"/>
        <v>1-84-061680</v>
      </c>
      <c r="D30" s="27" t="str">
        <f t="shared" si="1"/>
        <v xml:space="preserve"> Пищевые красители для яиц</v>
      </c>
    </row>
    <row r="31" spans="1:4" x14ac:dyDescent="0.25">
      <c r="A31" t="s">
        <v>209</v>
      </c>
      <c r="B31" t="s">
        <v>219</v>
      </c>
      <c r="C31" s="27" t="str">
        <f t="shared" si="0"/>
        <v>1-84-091093</v>
      </c>
      <c r="D31" s="27" t="str">
        <f t="shared" si="1"/>
        <v xml:space="preserve"> Посыпка Шоколадная 80г</v>
      </c>
    </row>
    <row r="32" spans="1:4" x14ac:dyDescent="0.25">
      <c r="A32" t="s">
        <v>209</v>
      </c>
      <c r="B32" t="s">
        <v>220</v>
      </c>
      <c r="C32" s="27" t="str">
        <f t="shared" si="0"/>
        <v>1-84-010213</v>
      </c>
      <c r="D32" s="27" t="str">
        <f t="shared" si="1"/>
        <v xml:space="preserve"> Посыпка цветная, палочки 10г.</v>
      </c>
    </row>
    <row r="33" spans="1:4" x14ac:dyDescent="0.25">
      <c r="A33" t="s">
        <v>209</v>
      </c>
      <c r="B33" t="s">
        <v>221</v>
      </c>
      <c r="C33" s="27" t="str">
        <f t="shared" si="0"/>
        <v>1-84-010207</v>
      </c>
      <c r="D33" s="27" t="str">
        <f t="shared" si="1"/>
        <v xml:space="preserve"> Посыпка цветная, бабочки (саше), 10г.</v>
      </c>
    </row>
    <row r="34" spans="1:4" x14ac:dyDescent="0.25">
      <c r="A34" t="s">
        <v>209</v>
      </c>
      <c r="B34" t="s">
        <v>222</v>
      </c>
      <c r="C34" s="27" t="str">
        <f t="shared" si="0"/>
        <v>1-84-010208</v>
      </c>
      <c r="D34" s="27" t="str">
        <f t="shared" si="1"/>
        <v xml:space="preserve"> Посыпка цветная, конфетти (саше), 10г.</v>
      </c>
    </row>
    <row r="35" spans="1:4" x14ac:dyDescent="0.25">
      <c r="A35" t="s">
        <v>209</v>
      </c>
      <c r="B35" t="s">
        <v>223</v>
      </c>
      <c r="C35" s="27" t="str">
        <f t="shared" si="0"/>
        <v>1-84-010209</v>
      </c>
      <c r="D35" s="27" t="str">
        <f t="shared" si="1"/>
        <v xml:space="preserve"> Посыпка цветная, палочки (саше), 10г.</v>
      </c>
    </row>
    <row r="36" spans="1:4" x14ac:dyDescent="0.25">
      <c r="A36" t="s">
        <v>224</v>
      </c>
      <c r="B36" t="s">
        <v>225</v>
      </c>
      <c r="C36" s="27" t="str">
        <f t="shared" si="0"/>
        <v>1-84-001081</v>
      </c>
      <c r="D36" s="27" t="str">
        <f t="shared" si="1"/>
        <v xml:space="preserve"> Дрожжи сухие мгновеннод., 7г. (90 шт).</v>
      </c>
    </row>
    <row r="37" spans="1:4" x14ac:dyDescent="0.25">
      <c r="A37" t="s">
        <v>224</v>
      </c>
      <c r="B37" t="s">
        <v>226</v>
      </c>
      <c r="C37" s="27" t="str">
        <f t="shared" si="0"/>
        <v>1-84-071081</v>
      </c>
      <c r="D37" s="27" t="str">
        <f t="shared" si="1"/>
        <v xml:space="preserve"> Дрожжи хлебопекарные сухие,7г*3шт.</v>
      </c>
    </row>
    <row r="38" spans="1:4" x14ac:dyDescent="0.25">
      <c r="A38" t="s">
        <v>224</v>
      </c>
      <c r="B38" t="s">
        <v>227</v>
      </c>
      <c r="C38" s="27" t="str">
        <f t="shared" si="0"/>
        <v>1-84-117000</v>
      </c>
      <c r="D38" s="27" t="str">
        <f t="shared" si="1"/>
        <v xml:space="preserve"> Дрожжевое тесто за 15 минут, 32г.</v>
      </c>
    </row>
    <row r="39" spans="1:4" x14ac:dyDescent="0.25">
      <c r="A39" t="s">
        <v>228</v>
      </c>
      <c r="B39" t="s">
        <v>229</v>
      </c>
      <c r="C39" s="27" t="str">
        <f t="shared" si="0"/>
        <v>1-84-001013</v>
      </c>
      <c r="D39" s="27" t="str">
        <f t="shared" si="1"/>
        <v xml:space="preserve"> Желатин 30г</v>
      </c>
    </row>
    <row r="40" spans="1:4" x14ac:dyDescent="0.25">
      <c r="A40" t="s">
        <v>228</v>
      </c>
      <c r="B40" t="s">
        <v>230</v>
      </c>
      <c r="C40" s="27" t="str">
        <f t="shared" si="0"/>
        <v>1-84-001014</v>
      </c>
      <c r="D40" s="27" t="str">
        <f t="shared" si="1"/>
        <v xml:space="preserve"> Желатин пищевой,10г</v>
      </c>
    </row>
    <row r="41" spans="1:4" x14ac:dyDescent="0.25">
      <c r="A41" t="s">
        <v>228</v>
      </c>
      <c r="B41" t="s">
        <v>231</v>
      </c>
      <c r="C41" s="27" t="str">
        <f t="shared" si="0"/>
        <v>1-84-071750</v>
      </c>
      <c r="D41" s="27" t="str">
        <f t="shared" si="1"/>
        <v xml:space="preserve"> Желатин пищевой,10г*5 шт. (260)</v>
      </c>
    </row>
    <row r="42" spans="1:4" x14ac:dyDescent="0.25">
      <c r="A42" t="s">
        <v>228</v>
      </c>
      <c r="B42" t="s">
        <v>232</v>
      </c>
      <c r="C42" s="27" t="str">
        <f t="shared" si="0"/>
        <v>1-84-001213</v>
      </c>
      <c r="D42" s="27" t="str">
        <f t="shared" si="1"/>
        <v xml:space="preserve"> Желатин 30гх2</v>
      </c>
    </row>
    <row r="43" spans="1:4" x14ac:dyDescent="0.25">
      <c r="A43" t="s">
        <v>228</v>
      </c>
      <c r="B43" t="s">
        <v>233</v>
      </c>
      <c r="C43" s="27" t="str">
        <f t="shared" si="0"/>
        <v>1-84-001016</v>
      </c>
      <c r="D43" s="27" t="str">
        <f t="shared" si="1"/>
        <v xml:space="preserve"> Желатин говяжий, 20г</v>
      </c>
    </row>
    <row r="44" spans="1:4" x14ac:dyDescent="0.25">
      <c r="A44" t="s">
        <v>234</v>
      </c>
      <c r="B44" t="s">
        <v>235</v>
      </c>
      <c r="C44" s="27" t="str">
        <f t="shared" si="0"/>
        <v>1-84-005001</v>
      </c>
      <c r="D44" s="27" t="str">
        <f t="shared" si="1"/>
        <v xml:space="preserve"> Желе со вкусом вишни,45г</v>
      </c>
    </row>
    <row r="45" spans="1:4" x14ac:dyDescent="0.25">
      <c r="A45" t="s">
        <v>234</v>
      </c>
      <c r="B45" t="s">
        <v>236</v>
      </c>
      <c r="C45" s="27" t="str">
        <f t="shared" si="0"/>
        <v>1-84-005002</v>
      </c>
      <c r="D45" s="27" t="str">
        <f t="shared" si="1"/>
        <v xml:space="preserve"> Желе со вкусом апельсина,45г</v>
      </c>
    </row>
    <row r="46" spans="1:4" x14ac:dyDescent="0.25">
      <c r="A46" t="s">
        <v>234</v>
      </c>
      <c r="B46" t="s">
        <v>237</v>
      </c>
      <c r="C46" s="27" t="str">
        <f t="shared" si="0"/>
        <v>1-84-005003</v>
      </c>
      <c r="D46" s="27" t="str">
        <f t="shared" si="1"/>
        <v xml:space="preserve"> Желе со вкусом клубники,45г</v>
      </c>
    </row>
    <row r="47" spans="1:4" x14ac:dyDescent="0.25">
      <c r="A47" t="s">
        <v>234</v>
      </c>
      <c r="B47" t="s">
        <v>238</v>
      </c>
      <c r="C47" s="27" t="str">
        <f t="shared" si="0"/>
        <v>1-84-005004</v>
      </c>
      <c r="D47" s="27" t="str">
        <f t="shared" si="1"/>
        <v xml:space="preserve"> Желе со вкусом малины,45г</v>
      </c>
    </row>
    <row r="48" spans="1:4" x14ac:dyDescent="0.25">
      <c r="A48" t="s">
        <v>234</v>
      </c>
      <c r="B48" t="s">
        <v>239</v>
      </c>
      <c r="C48" s="27" t="str">
        <f t="shared" si="0"/>
        <v>1-84-005005</v>
      </c>
      <c r="D48" s="27" t="str">
        <f t="shared" si="1"/>
        <v xml:space="preserve"> Желе со вкусом лесной ягоды,45г</v>
      </c>
    </row>
    <row r="49" spans="1:4" x14ac:dyDescent="0.25">
      <c r="A49" t="s">
        <v>234</v>
      </c>
      <c r="B49" t="s">
        <v>240</v>
      </c>
      <c r="C49" s="27" t="str">
        <f t="shared" si="0"/>
        <v>1-84-005006</v>
      </c>
      <c r="D49" s="27" t="str">
        <f t="shared" si="1"/>
        <v xml:space="preserve"> Желе со вкусом лимона,45г</v>
      </c>
    </row>
    <row r="50" spans="1:4" x14ac:dyDescent="0.25">
      <c r="A50" t="s">
        <v>234</v>
      </c>
      <c r="B50" t="s">
        <v>241</v>
      </c>
      <c r="C50" s="27" t="str">
        <f t="shared" si="0"/>
        <v>1-84-075005</v>
      </c>
      <c r="D50" s="27" t="str">
        <f t="shared" si="1"/>
        <v xml:space="preserve"> Желе со вкусом лесной ягоды,45г*5</v>
      </c>
    </row>
    <row r="51" spans="1:4" x14ac:dyDescent="0.25">
      <c r="A51" t="s">
        <v>234</v>
      </c>
      <c r="B51" t="s">
        <v>242</v>
      </c>
      <c r="C51" s="27" t="str">
        <f t="shared" si="0"/>
        <v>1-84-075006</v>
      </c>
      <c r="D51" s="27" t="str">
        <f t="shared" si="1"/>
        <v xml:space="preserve"> Желе со вкусом лимона, 45г*5</v>
      </c>
    </row>
    <row r="52" spans="1:4" x14ac:dyDescent="0.25">
      <c r="A52" t="s">
        <v>234</v>
      </c>
      <c r="B52" t="s">
        <v>243</v>
      </c>
      <c r="C52" s="27" t="str">
        <f t="shared" si="0"/>
        <v>1-84-075101</v>
      </c>
      <c r="D52" s="27" t="str">
        <f t="shared" si="1"/>
        <v xml:space="preserve"> Желе со вкусом вишни,45гх5шт.</v>
      </c>
    </row>
    <row r="53" spans="1:4" x14ac:dyDescent="0.25">
      <c r="A53" t="s">
        <v>244</v>
      </c>
      <c r="B53" t="s">
        <v>245</v>
      </c>
      <c r="C53" s="27" t="str">
        <f t="shared" si="0"/>
        <v>1-84-001002</v>
      </c>
      <c r="D53" s="27" t="str">
        <f t="shared" si="1"/>
        <v xml:space="preserve"> Загуститель для сливок,8г</v>
      </c>
    </row>
    <row r="54" spans="1:4" x14ac:dyDescent="0.25">
      <c r="A54" t="s">
        <v>244</v>
      </c>
      <c r="B54" t="s">
        <v>246</v>
      </c>
      <c r="C54" s="27" t="str">
        <f t="shared" si="0"/>
        <v>1-84-077352</v>
      </c>
      <c r="D54" s="27" t="str">
        <f t="shared" si="1"/>
        <v xml:space="preserve"> Загуститель для сливок, 8г.х 5 (50)</v>
      </c>
    </row>
    <row r="55" spans="1:4" x14ac:dyDescent="0.25">
      <c r="A55" t="s">
        <v>247</v>
      </c>
      <c r="B55" t="s">
        <v>248</v>
      </c>
      <c r="C55" s="27" t="str">
        <f t="shared" si="0"/>
        <v>1-84-091143</v>
      </c>
      <c r="D55" s="27" t="str">
        <f t="shared" si="1"/>
        <v xml:space="preserve"> Какао-порошок, 50г</v>
      </c>
    </row>
    <row r="56" spans="1:4" x14ac:dyDescent="0.25">
      <c r="A56" t="s">
        <v>247</v>
      </c>
      <c r="B56" t="s">
        <v>249</v>
      </c>
      <c r="C56" s="27" t="str">
        <f t="shared" si="0"/>
        <v>1-84-071143</v>
      </c>
      <c r="D56" s="27" t="str">
        <f t="shared" si="1"/>
        <v xml:space="preserve"> Какао-порошок, 50 г.х 2</v>
      </c>
    </row>
    <row r="57" spans="1:4" x14ac:dyDescent="0.25">
      <c r="A57" t="s">
        <v>250</v>
      </c>
      <c r="B57" t="s">
        <v>251</v>
      </c>
      <c r="C57" s="27" t="str">
        <f t="shared" ref="C57:C105" si="2">LEFT(B57,11)</f>
        <v>1-84-002321</v>
      </c>
      <c r="D57" s="27" t="str">
        <f t="shared" si="1"/>
        <v xml:space="preserve"> Карандаши сахарные шоколад-карамель 76г</v>
      </c>
    </row>
    <row r="58" spans="1:4" x14ac:dyDescent="0.25">
      <c r="A58" t="s">
        <v>250</v>
      </c>
      <c r="B58" t="s">
        <v>252</v>
      </c>
      <c r="C58" s="27" t="str">
        <f t="shared" si="2"/>
        <v>1-84-003053</v>
      </c>
      <c r="D58" s="27" t="str">
        <f t="shared" si="1"/>
        <v xml:space="preserve"> Карандаши сахарные 76г</v>
      </c>
    </row>
    <row r="59" spans="1:4" x14ac:dyDescent="0.25">
      <c r="A59" t="s">
        <v>253</v>
      </c>
      <c r="B59" t="s">
        <v>254</v>
      </c>
      <c r="C59" s="27" t="str">
        <f t="shared" si="2"/>
        <v>1-84-006001</v>
      </c>
      <c r="D59" s="27" t="str">
        <f t="shared" si="1"/>
        <v xml:space="preserve"> Кисель со вкусом вишни,30г</v>
      </c>
    </row>
    <row r="60" spans="1:4" x14ac:dyDescent="0.25">
      <c r="A60" t="s">
        <v>253</v>
      </c>
      <c r="B60" t="s">
        <v>255</v>
      </c>
      <c r="C60" s="27" t="str">
        <f t="shared" si="2"/>
        <v>1-84-006002</v>
      </c>
      <c r="D60" s="27" t="str">
        <f t="shared" si="1"/>
        <v xml:space="preserve"> Кисель со вкусом малины,30г</v>
      </c>
    </row>
    <row r="61" spans="1:4" x14ac:dyDescent="0.25">
      <c r="A61" t="s">
        <v>253</v>
      </c>
      <c r="B61" t="s">
        <v>256</v>
      </c>
      <c r="C61" s="27" t="str">
        <f t="shared" si="2"/>
        <v>1-84-006003</v>
      </c>
      <c r="D61" s="27" t="str">
        <f t="shared" si="1"/>
        <v xml:space="preserve"> Кисель со вкусом клубники,30г</v>
      </c>
    </row>
    <row r="62" spans="1:4" x14ac:dyDescent="0.25">
      <c r="A62" t="s">
        <v>253</v>
      </c>
      <c r="B62" t="s">
        <v>257</v>
      </c>
      <c r="C62" s="27" t="str">
        <f t="shared" si="2"/>
        <v>1-84-007001</v>
      </c>
      <c r="D62" s="27" t="str">
        <f t="shared" si="1"/>
        <v xml:space="preserve"> Кисель "Ягодник" клубника,70г</v>
      </c>
    </row>
    <row r="63" spans="1:4" x14ac:dyDescent="0.25">
      <c r="A63" t="s">
        <v>253</v>
      </c>
      <c r="B63" t="s">
        <v>258</v>
      </c>
      <c r="C63" s="27" t="str">
        <f t="shared" si="2"/>
        <v>1-84-007002</v>
      </c>
      <c r="D63" s="27" t="str">
        <f t="shared" si="1"/>
        <v xml:space="preserve"> Кисель "Ягодник" лесная ягода,70г</v>
      </c>
    </row>
    <row r="64" spans="1:4" x14ac:dyDescent="0.25">
      <c r="A64" t="s">
        <v>253</v>
      </c>
      <c r="B64" t="s">
        <v>259</v>
      </c>
      <c r="C64" s="27" t="str">
        <f t="shared" si="2"/>
        <v>1-84-007003</v>
      </c>
      <c r="D64" s="27" t="str">
        <f t="shared" si="1"/>
        <v xml:space="preserve"> Кисель "Ягодник" вишня,70г</v>
      </c>
    </row>
    <row r="65" spans="1:4" x14ac:dyDescent="0.25">
      <c r="A65" t="s">
        <v>253</v>
      </c>
      <c r="B65" t="s">
        <v>260</v>
      </c>
      <c r="C65" s="27" t="str">
        <f t="shared" si="2"/>
        <v>1-84-007004</v>
      </c>
      <c r="D65" s="27" t="str">
        <f t="shared" si="1"/>
        <v xml:space="preserve"> Кисель "Ягодник" малина, 70г</v>
      </c>
    </row>
    <row r="66" spans="1:4" x14ac:dyDescent="0.25">
      <c r="A66" t="s">
        <v>261</v>
      </c>
      <c r="B66" t="s">
        <v>262</v>
      </c>
      <c r="C66" s="27" t="str">
        <f t="shared" si="2"/>
        <v>1-84-001220</v>
      </c>
      <c r="D66" s="27" t="str">
        <f t="shared" ref="D66:D129" si="3">MID(B66,12,100)</f>
        <v xml:space="preserve"> Кукурузный крахмал, 100г.</v>
      </c>
    </row>
    <row r="67" spans="1:4" x14ac:dyDescent="0.25">
      <c r="A67" t="s">
        <v>261</v>
      </c>
      <c r="B67" t="s">
        <v>263</v>
      </c>
      <c r="C67" s="27" t="str">
        <f t="shared" si="2"/>
        <v>1-84-071220</v>
      </c>
      <c r="D67" s="27" t="str">
        <f t="shared" si="3"/>
        <v xml:space="preserve"> Кукурузный крахмал, 100г. x 2</v>
      </c>
    </row>
    <row r="68" spans="1:4" x14ac:dyDescent="0.25">
      <c r="A68" t="s">
        <v>264</v>
      </c>
      <c r="B68" t="s">
        <v>265</v>
      </c>
      <c r="C68" s="27" t="str">
        <f t="shared" si="2"/>
        <v>1-84-002000</v>
      </c>
      <c r="D68" s="27" t="str">
        <f t="shared" si="3"/>
        <v xml:space="preserve"> Крем для торта со вкусом ванили, 50 г</v>
      </c>
    </row>
    <row r="69" spans="1:4" x14ac:dyDescent="0.25">
      <c r="A69" t="s">
        <v>264</v>
      </c>
      <c r="B69" t="s">
        <v>266</v>
      </c>
      <c r="C69" s="27" t="str">
        <f t="shared" si="2"/>
        <v>1-84-002002</v>
      </c>
      <c r="D69" s="27" t="str">
        <f t="shared" si="3"/>
        <v xml:space="preserve"> Крем для торта "Шоколадный",55г</v>
      </c>
    </row>
    <row r="70" spans="1:4" x14ac:dyDescent="0.25">
      <c r="A70" t="s">
        <v>264</v>
      </c>
      <c r="B70" t="s">
        <v>267</v>
      </c>
      <c r="C70" s="27" t="str">
        <f t="shared" si="2"/>
        <v>1-84-072000</v>
      </c>
      <c r="D70" s="27" t="str">
        <f t="shared" si="3"/>
        <v xml:space="preserve"> Крем для торта вкус ванили, 50 г (5 шт.)</v>
      </c>
    </row>
    <row r="71" spans="1:4" x14ac:dyDescent="0.25">
      <c r="A71" t="s">
        <v>268</v>
      </c>
      <c r="B71" t="s">
        <v>269</v>
      </c>
      <c r="C71" s="27" t="str">
        <f t="shared" si="2"/>
        <v>1-66-100212</v>
      </c>
      <c r="D71" s="27" t="str">
        <f t="shared" si="3"/>
        <v xml:space="preserve"> Пикантфикс - кисло-сладкий,100г</v>
      </c>
    </row>
    <row r="72" spans="1:4" x14ac:dyDescent="0.25">
      <c r="A72" t="s">
        <v>268</v>
      </c>
      <c r="B72" t="s">
        <v>270</v>
      </c>
      <c r="C72" s="27" t="str">
        <f t="shared" si="2"/>
        <v>1-66-100213</v>
      </c>
      <c r="D72" s="27" t="str">
        <f t="shared" si="3"/>
        <v xml:space="preserve"> Пикантфикс - острый,100г</v>
      </c>
    </row>
    <row r="73" spans="1:4" x14ac:dyDescent="0.25">
      <c r="A73" t="s">
        <v>268</v>
      </c>
      <c r="B73" t="s">
        <v>271</v>
      </c>
      <c r="C73" s="27" t="str">
        <f t="shared" si="2"/>
        <v>1-66-100482</v>
      </c>
      <c r="D73" s="27" t="str">
        <f t="shared" si="3"/>
        <v xml:space="preserve"> Пикантфикс острый 100г*5</v>
      </c>
    </row>
    <row r="74" spans="1:4" x14ac:dyDescent="0.25">
      <c r="A74" t="s">
        <v>268</v>
      </c>
      <c r="B74" t="s">
        <v>272</v>
      </c>
      <c r="C74" s="27" t="str">
        <f t="shared" si="2"/>
        <v>1-66-100496</v>
      </c>
      <c r="D74" s="27" t="str">
        <f t="shared" si="3"/>
        <v xml:space="preserve"> Пикантфикс кисло-сладкий 100г*5</v>
      </c>
    </row>
    <row r="75" spans="1:4" x14ac:dyDescent="0.25">
      <c r="A75" t="s">
        <v>273</v>
      </c>
      <c r="B75" t="s">
        <v>274</v>
      </c>
      <c r="C75" s="27" t="str">
        <f t="shared" si="2"/>
        <v>1-84-008004</v>
      </c>
      <c r="D75" s="27" t="str">
        <f t="shared" si="3"/>
        <v xml:space="preserve"> Кислота лимонная пищевая,8г</v>
      </c>
    </row>
    <row r="76" spans="1:4" x14ac:dyDescent="0.25">
      <c r="A76" t="s">
        <v>273</v>
      </c>
      <c r="B76" t="s">
        <v>275</v>
      </c>
      <c r="C76" s="27" t="str">
        <f t="shared" si="2"/>
        <v>1-84-008005</v>
      </c>
      <c r="D76" s="27" t="str">
        <f t="shared" si="3"/>
        <v xml:space="preserve"> Кислота лимонная пищевая 50г</v>
      </c>
    </row>
    <row r="77" spans="1:4" x14ac:dyDescent="0.25">
      <c r="A77" t="s">
        <v>273</v>
      </c>
      <c r="B77" t="s">
        <v>276</v>
      </c>
      <c r="C77" s="27" t="str">
        <f t="shared" si="2"/>
        <v>1-84-078005</v>
      </c>
      <c r="D77" s="27" t="str">
        <f t="shared" si="3"/>
        <v xml:space="preserve"> Кислота лимонная пищевая, 50г. х 2 шт.</v>
      </c>
    </row>
    <row r="78" spans="1:4" x14ac:dyDescent="0.25">
      <c r="A78" t="s">
        <v>273</v>
      </c>
      <c r="B78" t="s">
        <v>277</v>
      </c>
      <c r="C78" s="27" t="str">
        <f t="shared" si="2"/>
        <v>1-84-078104</v>
      </c>
      <c r="D78" s="27" t="str">
        <f t="shared" si="3"/>
        <v xml:space="preserve"> Кислота лимонная пищевая,8гх5шт.</v>
      </c>
    </row>
    <row r="79" spans="1:4" x14ac:dyDescent="0.25">
      <c r="A79" t="s">
        <v>278</v>
      </c>
      <c r="B79" t="s">
        <v>279</v>
      </c>
      <c r="C79" s="27" t="str">
        <f t="shared" si="2"/>
        <v>1-84-001199</v>
      </c>
      <c r="D79" s="27" t="str">
        <f t="shared" si="3"/>
        <v xml:space="preserve"> Разрыхлитель теста, 10г</v>
      </c>
    </row>
    <row r="80" spans="1:4" x14ac:dyDescent="0.25">
      <c r="A80" t="s">
        <v>278</v>
      </c>
      <c r="B80" t="s">
        <v>280</v>
      </c>
      <c r="C80" s="27" t="str">
        <f t="shared" si="2"/>
        <v>1-84-071740</v>
      </c>
      <c r="D80" s="27" t="str">
        <f t="shared" si="3"/>
        <v xml:space="preserve"> Разрыхлитель теста, 10г*5 шт. (420)</v>
      </c>
    </row>
    <row r="81" spans="1:4" x14ac:dyDescent="0.25">
      <c r="A81" t="s">
        <v>278</v>
      </c>
      <c r="B81" t="s">
        <v>281</v>
      </c>
      <c r="C81" s="27" t="str">
        <f t="shared" si="2"/>
        <v>1-84-091150</v>
      </c>
      <c r="D81" s="27" t="str">
        <f t="shared" si="3"/>
        <v xml:space="preserve"> Разрыхлитель с шафраном, 12г</v>
      </c>
    </row>
    <row r="82" spans="1:4" x14ac:dyDescent="0.25">
      <c r="A82" t="s">
        <v>278</v>
      </c>
      <c r="B82" t="s">
        <v>282</v>
      </c>
      <c r="C82" s="27" t="str">
        <f t="shared" si="2"/>
        <v>1-84-071150</v>
      </c>
      <c r="D82" s="27" t="str">
        <f t="shared" si="3"/>
        <v xml:space="preserve"> Разрыхлитель с шафраном, 12 г.х 2</v>
      </c>
    </row>
    <row r="83" spans="1:4" x14ac:dyDescent="0.25">
      <c r="A83" t="s">
        <v>278</v>
      </c>
      <c r="B83" t="s">
        <v>283</v>
      </c>
      <c r="C83" s="27" t="str">
        <f t="shared" si="2"/>
        <v>1-84-001202</v>
      </c>
      <c r="D83" s="27" t="str">
        <f t="shared" si="3"/>
        <v xml:space="preserve"> Разрыхлитель теста со вкусом ванили, 16г</v>
      </c>
    </row>
    <row r="84" spans="1:4" x14ac:dyDescent="0.25">
      <c r="A84" t="s">
        <v>284</v>
      </c>
      <c r="B84" t="s">
        <v>285</v>
      </c>
      <c r="C84" s="27" t="str">
        <f t="shared" si="2"/>
        <v>1-84-001011</v>
      </c>
      <c r="D84" s="27" t="str">
        <f t="shared" si="3"/>
        <v xml:space="preserve"> Сахар с корицей 40г</v>
      </c>
    </row>
    <row r="85" spans="1:4" x14ac:dyDescent="0.25">
      <c r="A85" t="s">
        <v>284</v>
      </c>
      <c r="B85" t="s">
        <v>286</v>
      </c>
      <c r="C85" s="27" t="str">
        <f t="shared" si="2"/>
        <v>1-84-071011</v>
      </c>
      <c r="D85" s="27" t="str">
        <f t="shared" si="3"/>
        <v xml:space="preserve"> Сахар с корицей 40 г. х 2 шт.</v>
      </c>
    </row>
    <row r="86" spans="1:4" x14ac:dyDescent="0.25">
      <c r="A86" t="s">
        <v>287</v>
      </c>
      <c r="B86" t="s">
        <v>288</v>
      </c>
      <c r="C86" s="27" t="str">
        <f t="shared" si="2"/>
        <v>1-84-001009</v>
      </c>
      <c r="D86" s="27" t="str">
        <f t="shared" si="3"/>
        <v xml:space="preserve"> Сахарная пудра "Ваниль" 80г</v>
      </c>
    </row>
    <row r="87" spans="1:4" x14ac:dyDescent="0.25">
      <c r="A87" t="s">
        <v>287</v>
      </c>
      <c r="B87" t="s">
        <v>289</v>
      </c>
      <c r="C87" s="27" t="str">
        <f t="shared" si="2"/>
        <v>1-84-091147</v>
      </c>
      <c r="D87" s="27" t="str">
        <f t="shared" si="3"/>
        <v xml:space="preserve"> Сахарная пудра с натуральн. ванилью 40г</v>
      </c>
    </row>
    <row r="88" spans="1:4" x14ac:dyDescent="0.25">
      <c r="A88" t="s">
        <v>287</v>
      </c>
      <c r="B88" t="s">
        <v>290</v>
      </c>
      <c r="C88" s="27" t="str">
        <f t="shared" si="2"/>
        <v>1-84-071009</v>
      </c>
      <c r="D88" s="27" t="str">
        <f t="shared" si="3"/>
        <v xml:space="preserve"> Сахарная пудра, 80г*5</v>
      </c>
    </row>
    <row r="89" spans="1:4" x14ac:dyDescent="0.25">
      <c r="A89" t="s">
        <v>287</v>
      </c>
      <c r="B89" t="s">
        <v>291</v>
      </c>
      <c r="C89" s="27" t="str">
        <f t="shared" si="2"/>
        <v>1-84-071147</v>
      </c>
      <c r="D89" s="27" t="str">
        <f t="shared" si="3"/>
        <v xml:space="preserve"> Сахарная пудра с натур. ванилью 40 г х 2</v>
      </c>
    </row>
    <row r="90" spans="1:4" x14ac:dyDescent="0.25">
      <c r="A90" t="s">
        <v>292</v>
      </c>
      <c r="B90" t="s">
        <v>293</v>
      </c>
      <c r="C90" s="27" t="str">
        <f t="shared" si="2"/>
        <v>1-84-001057</v>
      </c>
      <c r="D90" s="27" t="str">
        <f t="shared" si="3"/>
        <v xml:space="preserve"> Сода пищевая 5г</v>
      </c>
    </row>
    <row r="91" spans="1:4" x14ac:dyDescent="0.25">
      <c r="A91" t="s">
        <v>292</v>
      </c>
      <c r="B91" t="s">
        <v>294</v>
      </c>
      <c r="C91" s="27" t="str">
        <f t="shared" si="2"/>
        <v>1-84-071057</v>
      </c>
      <c r="D91" s="27" t="str">
        <f t="shared" si="3"/>
        <v xml:space="preserve"> Сода пищевая, 5г*5</v>
      </c>
    </row>
    <row r="92" spans="1:4" x14ac:dyDescent="0.25">
      <c r="A92" t="s">
        <v>295</v>
      </c>
      <c r="B92" t="s">
        <v>296</v>
      </c>
      <c r="C92" s="27" t="str">
        <f t="shared" si="2"/>
        <v>1-84-002003</v>
      </c>
      <c r="D92" s="27" t="str">
        <f t="shared" si="3"/>
        <v xml:space="preserve"> Смесь "Творопыш",60г</v>
      </c>
    </row>
    <row r="93" spans="1:4" x14ac:dyDescent="0.25">
      <c r="A93" t="s">
        <v>295</v>
      </c>
      <c r="B93" t="s">
        <v>297</v>
      </c>
      <c r="C93" s="27" t="str">
        <f t="shared" si="2"/>
        <v>1-84-072003</v>
      </c>
      <c r="D93" s="27" t="str">
        <f t="shared" si="3"/>
        <v xml:space="preserve"> Смесь "Творопыш",60гх5шт.</v>
      </c>
    </row>
    <row r="94" spans="1:4" x14ac:dyDescent="0.25">
      <c r="A94" t="s">
        <v>298</v>
      </c>
      <c r="B94" t="s">
        <v>299</v>
      </c>
      <c r="C94" s="27" t="str">
        <f t="shared" si="2"/>
        <v>1-84-008006</v>
      </c>
      <c r="D94" s="27" t="str">
        <f t="shared" si="3"/>
        <v xml:space="preserve"> Желфикс 2:1 для консервирования,25г</v>
      </c>
    </row>
    <row r="95" spans="1:4" x14ac:dyDescent="0.25">
      <c r="A95" t="s">
        <v>298</v>
      </c>
      <c r="B95" t="s">
        <v>300</v>
      </c>
      <c r="C95" s="27" t="str">
        <f t="shared" si="2"/>
        <v>1-84-078006</v>
      </c>
      <c r="D95" s="27" t="str">
        <f t="shared" si="3"/>
        <v xml:space="preserve"> Желфикс 2:1, 25 г. (5 шт.)</v>
      </c>
    </row>
    <row r="96" spans="1:4" x14ac:dyDescent="0.25">
      <c r="A96" t="s">
        <v>298</v>
      </c>
      <c r="B96" t="s">
        <v>301</v>
      </c>
      <c r="C96" s="27" t="str">
        <f t="shared" si="2"/>
        <v>1-84-008002</v>
      </c>
      <c r="D96" s="27" t="str">
        <f t="shared" si="3"/>
        <v xml:space="preserve"> Желфикс 1:1 для консервирования,20г</v>
      </c>
    </row>
    <row r="97" spans="1:4" x14ac:dyDescent="0.25">
      <c r="A97" t="s">
        <v>298</v>
      </c>
      <c r="B97" t="s">
        <v>302</v>
      </c>
      <c r="C97" s="27" t="str">
        <f t="shared" si="2"/>
        <v>1-84-078000</v>
      </c>
      <c r="D97" s="27" t="str">
        <f t="shared" si="3"/>
        <v xml:space="preserve"> Желфикс 3:1, 25 г. (5 шт)</v>
      </c>
    </row>
    <row r="98" spans="1:4" x14ac:dyDescent="0.25">
      <c r="A98" t="s">
        <v>298</v>
      </c>
      <c r="B98" t="s">
        <v>303</v>
      </c>
      <c r="C98" s="27" t="str">
        <f t="shared" si="2"/>
        <v>1-84-078002</v>
      </c>
      <c r="D98" s="27" t="str">
        <f t="shared" si="3"/>
        <v xml:space="preserve"> Желфикс 1:1, 20гх5шт.</v>
      </c>
    </row>
    <row r="99" spans="1:4" x14ac:dyDescent="0.25">
      <c r="A99" t="s">
        <v>298</v>
      </c>
      <c r="B99" t="s">
        <v>304</v>
      </c>
      <c r="C99" s="27" t="str">
        <f t="shared" si="2"/>
        <v>1-84-008000</v>
      </c>
      <c r="D99" s="27" t="str">
        <f t="shared" si="3"/>
        <v xml:space="preserve"> Желфикс 3:1, 25 г.</v>
      </c>
    </row>
    <row r="100" spans="1:4" x14ac:dyDescent="0.25">
      <c r="A100" t="s">
        <v>305</v>
      </c>
      <c r="B100" t="s">
        <v>306</v>
      </c>
      <c r="C100" s="27" t="str">
        <f t="shared" si="2"/>
        <v>1-84-050000</v>
      </c>
      <c r="D100" s="27" t="str">
        <f t="shared" si="3"/>
        <v xml:space="preserve"> Смесь заварное тесто за 5 мин., 48г.</v>
      </c>
    </row>
    <row r="101" spans="1:4" x14ac:dyDescent="0.25">
      <c r="A101" t="s">
        <v>307</v>
      </c>
      <c r="B101" t="s">
        <v>308</v>
      </c>
      <c r="C101" s="27" t="str">
        <f t="shared" si="2"/>
        <v>1-84-061681</v>
      </c>
      <c r="D101" s="27" t="str">
        <f t="shared" si="3"/>
        <v xml:space="preserve"> Пищевые красители для яиц жидкие, 20 мл.</v>
      </c>
    </row>
    <row r="102" spans="1:4" x14ac:dyDescent="0.25">
      <c r="A102" t="s">
        <v>307</v>
      </c>
      <c r="B102" t="s">
        <v>309</v>
      </c>
      <c r="C102" s="27" t="str">
        <f t="shared" si="2"/>
        <v>1-84-061682</v>
      </c>
      <c r="D102" s="27" t="str">
        <f t="shared" si="3"/>
        <v xml:space="preserve"> Пищ-е крас-и д.яиц перлам., жидк., 20 мл</v>
      </c>
    </row>
    <row r="103" spans="1:4" x14ac:dyDescent="0.25">
      <c r="A103" t="s">
        <v>307</v>
      </c>
      <c r="B103" t="s">
        <v>310</v>
      </c>
      <c r="C103" s="27" t="str">
        <f t="shared" si="2"/>
        <v>1-84-061683</v>
      </c>
      <c r="D103" s="27" t="str">
        <f t="shared" si="3"/>
        <v xml:space="preserve"> Пищевой краситель жидкий, зеленый, 5 мл.</v>
      </c>
    </row>
    <row r="104" spans="1:4" x14ac:dyDescent="0.25">
      <c r="A104" t="s">
        <v>307</v>
      </c>
      <c r="B104" t="s">
        <v>311</v>
      </c>
      <c r="C104" s="27" t="str">
        <f t="shared" si="2"/>
        <v>1-84-061684</v>
      </c>
      <c r="D104" s="27" t="str">
        <f t="shared" si="3"/>
        <v xml:space="preserve"> Пищевой краситель жидкий, красный, 5 мл.</v>
      </c>
    </row>
    <row r="105" spans="1:4" x14ac:dyDescent="0.25">
      <c r="A105" t="s">
        <v>307</v>
      </c>
      <c r="B105" t="s">
        <v>312</v>
      </c>
      <c r="C105" s="27" t="str">
        <f t="shared" si="2"/>
        <v>1-84-061685</v>
      </c>
      <c r="D105" s="27" t="str">
        <f t="shared" si="3"/>
        <v xml:space="preserve"> Пищевой краситель жидкий, желтый, 5 мл.</v>
      </c>
    </row>
    <row r="106" spans="1:4" x14ac:dyDescent="0.25">
      <c r="A106" t="s">
        <v>313</v>
      </c>
      <c r="B106" t="s">
        <v>314</v>
      </c>
      <c r="C106" s="27" t="str">
        <f t="shared" ref="C106:C131" si="4">LEFT(B106,11)</f>
        <v>1-84-004001</v>
      </c>
      <c r="D106" s="27" t="str">
        <f t="shared" si="3"/>
        <v xml:space="preserve"> Пудинг ванильный,40г</v>
      </c>
    </row>
    <row r="107" spans="1:4" x14ac:dyDescent="0.25">
      <c r="A107" t="s">
        <v>313</v>
      </c>
      <c r="B107" t="s">
        <v>315</v>
      </c>
      <c r="C107" s="27" t="str">
        <f t="shared" si="4"/>
        <v>1-84-004002</v>
      </c>
      <c r="D107" s="27" t="str">
        <f t="shared" si="3"/>
        <v xml:space="preserve"> Пудинг шоколадный,50г</v>
      </c>
    </row>
    <row r="108" spans="1:4" x14ac:dyDescent="0.25">
      <c r="A108" t="s">
        <v>313</v>
      </c>
      <c r="B108" t="s">
        <v>316</v>
      </c>
      <c r="C108" s="27" t="str">
        <f t="shared" si="4"/>
        <v>1-84-004007</v>
      </c>
      <c r="D108" s="27" t="str">
        <f t="shared" si="3"/>
        <v xml:space="preserve"> Пудинг с натуральной ванилью, 35г.</v>
      </c>
    </row>
    <row r="109" spans="1:4" x14ac:dyDescent="0.25">
      <c r="A109" t="s">
        <v>313</v>
      </c>
      <c r="B109" t="s">
        <v>317</v>
      </c>
      <c r="C109" s="27" t="str">
        <f t="shared" si="4"/>
        <v>1-84-004008</v>
      </c>
      <c r="D109" s="27" t="str">
        <f t="shared" si="3"/>
        <v xml:space="preserve"> Пудинг с бельгийским шоколадом, 54г.</v>
      </c>
    </row>
    <row r="110" spans="1:4" x14ac:dyDescent="0.25">
      <c r="A110" t="s">
        <v>313</v>
      </c>
      <c r="B110" t="s">
        <v>318</v>
      </c>
      <c r="C110" s="27" t="str">
        <f t="shared" si="4"/>
        <v>1-84-004500</v>
      </c>
      <c r="D110" s="27" t="str">
        <f t="shared" si="3"/>
        <v xml:space="preserve"> Десерт Панна Котта, 67г.</v>
      </c>
    </row>
    <row r="111" spans="1:4" x14ac:dyDescent="0.25">
      <c r="A111" t="s">
        <v>313</v>
      </c>
      <c r="B111" t="s">
        <v>319</v>
      </c>
      <c r="C111" s="27" t="str">
        <f t="shared" si="4"/>
        <v>1-84-004600</v>
      </c>
      <c r="D111" s="27" t="str">
        <f t="shared" si="3"/>
        <v xml:space="preserve"> Крем Тирамису, 64г.</v>
      </c>
    </row>
    <row r="112" spans="1:4" x14ac:dyDescent="0.25">
      <c r="A112" t="s">
        <v>320</v>
      </c>
      <c r="B112" t="s">
        <v>321</v>
      </c>
      <c r="C112" s="27" t="str">
        <f t="shared" si="4"/>
        <v>1-84-002501</v>
      </c>
      <c r="D112" s="27" t="str">
        <f t="shared" si="3"/>
        <v xml:space="preserve"> Десерт «Кекс в чашке» ванильный, 53г.</v>
      </c>
    </row>
    <row r="113" spans="1:4" x14ac:dyDescent="0.25">
      <c r="A113" t="s">
        <v>320</v>
      </c>
      <c r="B113" t="s">
        <v>322</v>
      </c>
      <c r="C113" s="27" t="str">
        <f t="shared" si="4"/>
        <v>1-84-002500</v>
      </c>
      <c r="D113" s="27" t="str">
        <f t="shared" si="3"/>
        <v xml:space="preserve"> Десерт «Кекс в чашке» шоколадный, 55г.</v>
      </c>
    </row>
    <row r="114" spans="1:4" x14ac:dyDescent="0.25">
      <c r="A114" t="s">
        <v>323</v>
      </c>
      <c r="B114" t="s">
        <v>324</v>
      </c>
      <c r="C114" s="27" t="str">
        <f t="shared" si="4"/>
        <v>1-60-903059</v>
      </c>
      <c r="D114" s="27" t="str">
        <f t="shared" si="3"/>
        <v xml:space="preserve"> Пицца Guseppe ветчина INT 410 г.</v>
      </c>
    </row>
    <row r="115" spans="1:4" x14ac:dyDescent="0.25">
      <c r="A115" t="s">
        <v>323</v>
      </c>
      <c r="B115" t="s">
        <v>325</v>
      </c>
      <c r="C115" s="27" t="str">
        <f t="shared" si="4"/>
        <v>1-60-903060</v>
      </c>
      <c r="D115" s="27" t="str">
        <f t="shared" si="3"/>
        <v xml:space="preserve"> Пицца Guseppe ветчина и грибы, INT 425 г</v>
      </c>
    </row>
    <row r="116" spans="1:4" x14ac:dyDescent="0.25">
      <c r="A116" t="s">
        <v>323</v>
      </c>
      <c r="B116" t="s">
        <v>326</v>
      </c>
      <c r="C116" s="27" t="str">
        <f t="shared" si="4"/>
        <v>1-60-903061</v>
      </c>
      <c r="D116" s="27" t="str">
        <f t="shared" si="3"/>
        <v xml:space="preserve"> Пицца Guseppe  салями, INT, 380 гр.</v>
      </c>
    </row>
    <row r="117" spans="1:4" x14ac:dyDescent="0.25">
      <c r="A117" t="s">
        <v>327</v>
      </c>
      <c r="B117" t="s">
        <v>328</v>
      </c>
      <c r="C117" s="27" t="str">
        <f t="shared" si="4"/>
        <v>1-60-903174</v>
      </c>
      <c r="D117" s="27" t="str">
        <f t="shared" si="3"/>
        <v xml:space="preserve"> Пицца Guseppe Ветчина на т/тесте, 320г</v>
      </c>
    </row>
    <row r="118" spans="1:4" x14ac:dyDescent="0.25">
      <c r="A118" t="s">
        <v>327</v>
      </c>
      <c r="B118" t="s">
        <v>329</v>
      </c>
      <c r="C118" s="27" t="str">
        <f t="shared" si="4"/>
        <v>1-60-903175</v>
      </c>
      <c r="D118" s="27" t="str">
        <f t="shared" si="3"/>
        <v xml:space="preserve"> Пицца Guseppe 4 сыра на т/тесте, 305г</v>
      </c>
    </row>
    <row r="119" spans="1:4" x14ac:dyDescent="0.25">
      <c r="A119" t="s">
        <v>327</v>
      </c>
      <c r="B119" t="s">
        <v>330</v>
      </c>
      <c r="C119" s="27" t="str">
        <f t="shared" si="4"/>
        <v>1-60-903176</v>
      </c>
      <c r="D119" s="27" t="str">
        <f t="shared" si="3"/>
        <v xml:space="preserve"> Пицца Guseppe Ассорти на т/тесте, 325г</v>
      </c>
    </row>
    <row r="120" spans="1:4" x14ac:dyDescent="0.25">
      <c r="A120" t="s">
        <v>331</v>
      </c>
      <c r="B120" t="s">
        <v>332</v>
      </c>
      <c r="C120" s="27" t="str">
        <f t="shared" si="4"/>
        <v>1-26-805000</v>
      </c>
      <c r="D120" s="27" t="str">
        <f t="shared" si="3"/>
        <v xml:space="preserve"> Пицца Ристоранте креветки,360г</v>
      </c>
    </row>
    <row r="121" spans="1:4" x14ac:dyDescent="0.25">
      <c r="A121" t="s">
        <v>331</v>
      </c>
      <c r="B121" t="s">
        <v>333</v>
      </c>
      <c r="C121" s="27" t="str">
        <f t="shared" si="4"/>
        <v>1-26-810100</v>
      </c>
      <c r="D121" s="27" t="str">
        <f t="shared" si="3"/>
        <v xml:space="preserve"> Пицца Ристоранте 4 вида сыра,340г</v>
      </c>
    </row>
    <row r="122" spans="1:4" x14ac:dyDescent="0.25">
      <c r="A122" t="s">
        <v>331</v>
      </c>
      <c r="B122" t="s">
        <v>334</v>
      </c>
      <c r="C122" s="27" t="str">
        <f t="shared" si="4"/>
        <v>1-26-810200</v>
      </c>
      <c r="D122" s="27" t="str">
        <f t="shared" si="3"/>
        <v xml:space="preserve"> Пицца Ристоранте с салями,320г</v>
      </c>
    </row>
    <row r="123" spans="1:4" x14ac:dyDescent="0.25">
      <c r="A123" t="s">
        <v>331</v>
      </c>
      <c r="B123" t="s">
        <v>335</v>
      </c>
      <c r="C123" s="27" t="str">
        <f t="shared" si="4"/>
        <v>1-26-810300</v>
      </c>
      <c r="D123" s="27" t="str">
        <f t="shared" si="3"/>
        <v xml:space="preserve"> Пицца Ристоранте с шампиньонами,365г</v>
      </c>
    </row>
    <row r="124" spans="1:4" x14ac:dyDescent="0.25">
      <c r="A124" t="s">
        <v>331</v>
      </c>
      <c r="B124" t="s">
        <v>336</v>
      </c>
      <c r="C124" s="27" t="str">
        <f t="shared" si="4"/>
        <v>1-26-810400</v>
      </c>
      <c r="D124" s="27" t="str">
        <f t="shared" si="3"/>
        <v xml:space="preserve"> Пицца Ристоранте с ветчиной,330г</v>
      </c>
    </row>
    <row r="125" spans="1:4" x14ac:dyDescent="0.25">
      <c r="A125" t="s">
        <v>331</v>
      </c>
      <c r="B125" t="s">
        <v>337</v>
      </c>
      <c r="C125" s="27" t="str">
        <f t="shared" si="4"/>
        <v>1-26-810700</v>
      </c>
      <c r="D125" s="27" t="str">
        <f t="shared" si="3"/>
        <v xml:space="preserve"> Пицца Ристоранте Специале,330г</v>
      </c>
    </row>
    <row r="126" spans="1:4" x14ac:dyDescent="0.25">
      <c r="A126" t="s">
        <v>331</v>
      </c>
      <c r="B126" t="s">
        <v>338</v>
      </c>
      <c r="C126" s="27" t="str">
        <f t="shared" si="4"/>
        <v>1-26-811000</v>
      </c>
      <c r="D126" s="27" t="str">
        <f t="shared" si="3"/>
        <v xml:space="preserve"> Пицца Ристоранте Моццарелла,335г</v>
      </c>
    </row>
    <row r="127" spans="1:4" x14ac:dyDescent="0.25">
      <c r="A127" t="s">
        <v>331</v>
      </c>
      <c r="B127" t="s">
        <v>339</v>
      </c>
      <c r="C127" s="27" t="str">
        <f t="shared" si="4"/>
        <v>1-26-811400</v>
      </c>
      <c r="D127" s="27" t="str">
        <f t="shared" si="3"/>
        <v xml:space="preserve"> Пицца Ристоранте Пепперони Салями 320г</v>
      </c>
    </row>
    <row r="128" spans="1:4" x14ac:dyDescent="0.25">
      <c r="A128" t="s">
        <v>331</v>
      </c>
      <c r="B128" t="s">
        <v>340</v>
      </c>
      <c r="C128" s="27" t="str">
        <f t="shared" si="4"/>
        <v>1-26-811500</v>
      </c>
      <c r="D128" s="27" t="str">
        <f t="shared" si="3"/>
        <v xml:space="preserve"> Пицца Ристоранте Болоньезе 375г</v>
      </c>
    </row>
    <row r="129" spans="1:4" x14ac:dyDescent="0.25">
      <c r="A129" t="s">
        <v>331</v>
      </c>
      <c r="B129" t="s">
        <v>341</v>
      </c>
      <c r="C129" s="27" t="str">
        <f t="shared" si="4"/>
        <v>1-26-811900</v>
      </c>
      <c r="D129" s="27" t="str">
        <f t="shared" si="3"/>
        <v xml:space="preserve"> Пицца Ristor. салями, моцар., песто, 380</v>
      </c>
    </row>
    <row r="130" spans="1:4" x14ac:dyDescent="0.25">
      <c r="A130" t="s">
        <v>331</v>
      </c>
      <c r="B130" t="s">
        <v>342</v>
      </c>
      <c r="C130" s="27" t="str">
        <f t="shared" si="4"/>
        <v>1-26-810600</v>
      </c>
      <c r="D130" s="27" t="str">
        <f t="shared" ref="D130:D131" si="5">MID(B130,12,100)</f>
        <v xml:space="preserve"> Пицца Ристоранте Шпинат, 390г</v>
      </c>
    </row>
    <row r="131" spans="1:4" x14ac:dyDescent="0.25">
      <c r="A131" t="s">
        <v>331</v>
      </c>
      <c r="B131" t="s">
        <v>343</v>
      </c>
      <c r="C131" s="27" t="str">
        <f t="shared" si="4"/>
        <v>1-26-812000</v>
      </c>
      <c r="D131" s="27" t="str">
        <f t="shared" si="5"/>
        <v xml:space="preserve"> Пицца Ристоранте Ветчина-Грибы, 350г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B5"/>
  <sheetViews>
    <sheetView workbookViewId="0">
      <selection activeCell="B6" sqref="B6"/>
    </sheetView>
  </sheetViews>
  <sheetFormatPr defaultRowHeight="12.5" x14ac:dyDescent="0.25"/>
  <sheetData>
    <row r="2" spans="2:2" x14ac:dyDescent="0.25">
      <c r="B2" t="s">
        <v>347</v>
      </c>
    </row>
    <row r="3" spans="2:2" x14ac:dyDescent="0.25">
      <c r="B3" t="s">
        <v>348</v>
      </c>
    </row>
    <row r="4" spans="2:2" x14ac:dyDescent="0.25">
      <c r="B4" t="s">
        <v>349</v>
      </c>
    </row>
    <row r="5" spans="2:2" x14ac:dyDescent="0.25">
      <c r="B5" t="s">
        <v>370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"/>
  <sheetViews>
    <sheetView workbookViewId="0">
      <selection activeCell="D3" sqref="D3"/>
    </sheetView>
  </sheetViews>
  <sheetFormatPr defaultRowHeight="12.5" x14ac:dyDescent="0.25"/>
  <cols>
    <col min="2" max="2" width="9.81640625" bestFit="1" customWidth="1"/>
    <col min="3" max="3" width="36" bestFit="1" customWidth="1"/>
    <col min="4" max="4" width="73.54296875" customWidth="1"/>
  </cols>
  <sheetData>
    <row r="1" spans="2:4" x14ac:dyDescent="0.25">
      <c r="B1" t="s">
        <v>366</v>
      </c>
      <c r="C1" t="s">
        <v>367</v>
      </c>
      <c r="D1" t="s">
        <v>368</v>
      </c>
    </row>
    <row r="2" spans="2:4" x14ac:dyDescent="0.25">
      <c r="B2" t="s">
        <v>365</v>
      </c>
      <c r="C2" t="s">
        <v>364</v>
      </c>
      <c r="D2" t="s">
        <v>369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73C74802CC8E4CB33EAE21DD63E79A" ma:contentTypeVersion="22" ma:contentTypeDescription="Create a new document." ma:contentTypeScope="" ma:versionID="bed5113b0b8784fafe0d9b22f17c3585">
  <xsd:schema xmlns:xsd="http://www.w3.org/2001/XMLSchema" xmlns:xs="http://www.w3.org/2001/XMLSchema" xmlns:p="http://schemas.microsoft.com/office/2006/metadata/properties" xmlns:ns2="c961e325-87e8-47c4-819c-b423552cb6ed" xmlns:ns3="e2210b9a-5156-406b-80a0-f9a1fbd3a026" targetNamespace="http://schemas.microsoft.com/office/2006/metadata/properties" ma:root="true" ma:fieldsID="0baca49749651b142d957149828b3f67" ns2:_="" ns3:_="">
    <xsd:import namespace="c961e325-87e8-47c4-819c-b423552cb6ed"/>
    <xsd:import namespace="e2210b9a-5156-406b-80a0-f9a1fbd3a02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b6e71bde9b614d6c92dd9b8010a82af3" minOccurs="0"/>
                <xsd:element ref="ns3:b8e5b03a61fc4c8aac8bb5f7d4a0babb" minOccurs="0"/>
                <xsd:element ref="ns3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61e325-87e8-47c4-819c-b423552cb6ed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3f7d5b8c-4eef-4180-9d48-c093411e2baa}" ma:internalName="TaxCatchAll" ma:showField="CatchAllData" ma:web="c4bd1b9a-253a-47c4-84dd-3013d182a0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210b9a-5156-406b-80a0-f9a1fbd3a026" elementFormDefault="qualified">
    <xsd:import namespace="http://schemas.microsoft.com/office/2006/documentManagement/types"/>
    <xsd:import namespace="http://schemas.microsoft.com/office/infopath/2007/PartnerControls"/>
    <xsd:element name="b6e71bde9b614d6c92dd9b8010a82af3" ma:index="10" nillable="true" ma:taxonomy="true" ma:internalName="b6e71bde9b614d6c92dd9b8010a82af3" ma:taxonomyFieldName="Document_x0020_Status" ma:displayName="Document Status" ma:default="" ma:fieldId="{b6e71bde-9b61-4d6c-92dd-9b8010a82af3}" ma:sspId="26b11cad-2ffc-4204-95cc-2caf58798509" ma:termSetId="90a9bf33-b120-49b4-8c7c-15ae9fc7a85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8e5b03a61fc4c8aac8bb5f7d4a0babb" ma:index="12" nillable="true" ma:taxonomy="true" ma:internalName="b8e5b03a61fc4c8aac8bb5f7d4a0babb" ma:taxonomyFieldName="Year" ma:displayName="Year" ma:default="" ma:fieldId="{b8e5b03a-61fc-4c8a-ac8b-b5f7d4a0babb}" ma:sspId="26b11cad-2ffc-4204-95cc-2caf58798509" ma:termSetId="c8f4b8fc-a04c-462f-9801-b9dd30e12fe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_x0020_Type" ma:index="13" nillable="true" ma:displayName="Document Type" ma:list="{a8f21bce-9397-42c3-aa1a-853bec874ad4}" ma:internalName="Document_x0020_Type" ma:showField="Title" ma:web="c4bd1b9a-253a-47c4-84dd-3013d182a053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e2210b9a-5156-406b-80a0-f9a1fbd3a026" xsi:nil="true"/>
    <b6e71bde9b614d6c92dd9b8010a82af3 xmlns="e2210b9a-5156-406b-80a0-f9a1fbd3a026">
      <Terms xmlns="http://schemas.microsoft.com/office/infopath/2007/PartnerControls"/>
    </b6e71bde9b614d6c92dd9b8010a82af3>
    <TaxCatchAll xmlns="c961e325-87e8-47c4-819c-b423552cb6ed"/>
    <b8e5b03a61fc4c8aac8bb5f7d4a0babb xmlns="e2210b9a-5156-406b-80a0-f9a1fbd3a026">
      <Terms xmlns="http://schemas.microsoft.com/office/infopath/2007/PartnerControls"/>
    </b8e5b03a61fc4c8aac8bb5f7d4a0babb>
  </documentManagement>
</p:properties>
</file>

<file path=customXml/itemProps1.xml><?xml version="1.0" encoding="utf-8"?>
<ds:datastoreItem xmlns:ds="http://schemas.openxmlformats.org/officeDocument/2006/customXml" ds:itemID="{4FD0B8C9-C27D-402A-8E38-4FD5BB2F7D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61e325-87e8-47c4-819c-b423552cb6ed"/>
    <ds:schemaRef ds:uri="e2210b9a-5156-406b-80a0-f9a1fbd3a0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74FDFD-01D4-4EE3-B3DC-99647617FD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15436-C16F-48D5-BE76-53DEEE9A04C5}">
  <ds:schemaRefs>
    <ds:schemaRef ds:uri="http://purl.org/dc/elements/1.1/"/>
    <ds:schemaRef ds:uri="http://schemas.microsoft.com/office/2006/metadata/properties"/>
    <ds:schemaRef ds:uri="c961e325-87e8-47c4-819c-b423552cb6ed"/>
    <ds:schemaRef ds:uri="http://purl.org/dc/terms/"/>
    <ds:schemaRef ds:uri="e2210b9a-5156-406b-80a0-f9a1fbd3a026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Карандаши САХАРНЫЕ ЦВЕТНЫЕ 76Г</vt:lpstr>
      <vt:lpstr>д_в_ш</vt:lpstr>
      <vt:lpstr>материал упаковки</vt:lpstr>
      <vt:lpstr>список артикулов</vt:lpstr>
      <vt:lpstr>нормативная документация</vt:lpstr>
      <vt:lpstr>изготовитель</vt:lpstr>
      <vt:lpstr>материал</vt:lpstr>
      <vt:lpstr>'Карандаши САХАРНЫЕ ЦВЕТНЫЕ 76Г'!Область_печати</vt:lpstr>
      <vt:lpstr>'список артикулов'!Область_печати</vt:lpstr>
    </vt:vector>
  </TitlesOfParts>
  <Company>ZAO "Dr. Oetker"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Rumyantseva, Elina</dc:creator>
  <cp:lastModifiedBy>Krasnokutskaja, Tatjana</cp:lastModifiedBy>
  <cp:lastPrinted>2016-09-02T13:41:37Z</cp:lastPrinted>
  <dcterms:created xsi:type="dcterms:W3CDTF">2016-08-19T12:23:41Z</dcterms:created>
  <dcterms:modified xsi:type="dcterms:W3CDTF">2020-09-16T04:39:34Z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0x010100AA73C74802CC8E4CB33EAE21DD63E79A</vt:lpwstr>
  </property>
  <property fmtid="{D5CDD505-2E9C-101B-9397-08002B2CF9AE}" pid="3" name="_dlc_policyId">
    <vt:lpwstr/>
  </property>
  <property fmtid="{D5CDD505-2E9C-101B-9397-08002B2CF9AE}" pid="4" name="ItemRetentionFormula">
    <vt:lpwstr/>
  </property>
</Properties>
</file>